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849" activeTab="8"/>
  </bookViews>
  <sheets>
    <sheet name="Cz. I" sheetId="1" r:id="rId1"/>
    <sheet name="Cz. II" sheetId="2" r:id="rId2"/>
    <sheet name="Cz. III" sheetId="3" r:id="rId3"/>
    <sheet name="Cz. IV" sheetId="4" r:id="rId4"/>
    <sheet name="Cz. V" sheetId="5" r:id="rId5"/>
    <sheet name="Cz. VI" sheetId="6" r:id="rId6"/>
    <sheet name="Cz. VII" sheetId="7" r:id="rId7"/>
    <sheet name="Cz. VIII" sheetId="8" r:id="rId8"/>
    <sheet name="Cz. IX" sheetId="9" r:id="rId9"/>
  </sheets>
  <definedNames/>
  <calcPr fullCalcOnLoad="1"/>
</workbook>
</file>

<file path=xl/sharedStrings.xml><?xml version="1.0" encoding="utf-8"?>
<sst xmlns="http://schemas.openxmlformats.org/spreadsheetml/2006/main" count="896" uniqueCount="373">
  <si>
    <t>Lp.</t>
  </si>
  <si>
    <t>Cena jednostkowa brutto</t>
  </si>
  <si>
    <t>Kod CPV</t>
  </si>
  <si>
    <t>15811000-6</t>
  </si>
  <si>
    <t>15811100-7</t>
  </si>
  <si>
    <t>Bułka graham 10 g - bez konserwantów i polepszaczy</t>
  </si>
  <si>
    <t xml:space="preserve">       Razem</t>
  </si>
  <si>
    <t xml:space="preserve">Chleb graham 600 g - bez konserwantów i polepszaczy, kształt chleba nadany formą, skórka chropowata barwy od szarozłocistej do brązowej, skórka ściśle połączona z miękiszem </t>
  </si>
  <si>
    <t>Chleb zwykły waga 600 g - krojony, pakowany, wyprodukowany z mąki pszennej i żytniej, podłużny</t>
  </si>
  <si>
    <t>Chleb wieloziarnisty, 700g - wyprodukowny z maki pszennej i żytniej, z dodatkiem mieszanki wieloziarnistej o składzie; płatki owsiane, mak, sezam, len,,słonecznik, o kształcie podłużnym</t>
  </si>
  <si>
    <t>15820000-2</t>
  </si>
  <si>
    <t>Pączki nadziewane marmoladą 80g</t>
  </si>
  <si>
    <t>15842300-5</t>
  </si>
  <si>
    <t>Bułka kajzerka - bez konserwantów i ulepszaczy waga ok. 80 g</t>
  </si>
  <si>
    <t>Część nr I zamówienia:  Pieczywo,  świeże wyroby piekarskie i ciastkarskie</t>
  </si>
  <si>
    <t>CPV - 15810000-9</t>
  </si>
  <si>
    <t>Jednostka miary</t>
  </si>
  <si>
    <t>Ilość</t>
  </si>
  <si>
    <t>sztuka</t>
  </si>
  <si>
    <t>kg</t>
  </si>
  <si>
    <t>Nazwa produktu</t>
  </si>
  <si>
    <t>Cena jednostkowa netto</t>
  </si>
  <si>
    <t>Wartość netto</t>
  </si>
  <si>
    <t xml:space="preserve">Wartość brutto </t>
  </si>
  <si>
    <t>Załącznik nr  3 do zapytania ofertowego</t>
  </si>
  <si>
    <t>pieczęć wykonawcy</t>
  </si>
  <si>
    <t>Formularz cenowy</t>
  </si>
  <si>
    <t>……………………………..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</si>
  <si>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</si>
  <si>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</si>
  <si>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</si>
  <si>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</si>
  <si>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</t>
  </si>
  <si>
    <t>X</t>
  </si>
  <si>
    <t>Ciastka kruche na wagę</t>
  </si>
  <si>
    <t>Oferowany produkt*</t>
  </si>
  <si>
    <t>VAT</t>
  </si>
  <si>
    <t>%</t>
  </si>
  <si>
    <t>wartość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</si>
  <si>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</si>
  <si>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Bułka zwykła 10g - bez konserwantów i polepszaczy</t>
  </si>
  <si>
    <t>Drożdżówka 10g</t>
  </si>
  <si>
    <t>15811000-7</t>
  </si>
  <si>
    <t>Chałka 500g</t>
  </si>
  <si>
    <t>…………………………………..</t>
  </si>
  <si>
    <t>Część nr II  zamówienia:  Różne produkty spożywcze</t>
  </si>
  <si>
    <t>CPV 15800000-6</t>
  </si>
  <si>
    <t>Barszcz biały w proszku torebka ok. 45-70g</t>
  </si>
  <si>
    <t>15891400-4</t>
  </si>
  <si>
    <t>Baton  mleczny w czekoladzie, typu Kinder Bueno lub równoważny , waga ok. 40-50g</t>
  </si>
  <si>
    <t>15842220-0</t>
  </si>
  <si>
    <t>Bazylia przyprawa - opakowanie jednostkowe 10g, bez obcych zapachów</t>
  </si>
  <si>
    <t>15870000-7</t>
  </si>
  <si>
    <t xml:space="preserve">Budyń różne smaki, op. ok. 35-40g, </t>
  </si>
  <si>
    <t>15833100-7</t>
  </si>
  <si>
    <t>Bułka tarta - wysuszona bułka pszenna,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jednostkowe; torebka papierowa lub zgrzewka termokurczliwa o wadze ok. 500 g</t>
  </si>
  <si>
    <t>Chrupki kukurydziane, 90g</t>
  </si>
  <si>
    <t>15312300-1</t>
  </si>
  <si>
    <t>Chrupki kukurydziane, pałeczki, 60g</t>
  </si>
  <si>
    <t>Ciasteczko owsiane, ok. 40g</t>
  </si>
  <si>
    <t xml:space="preserve">Ciasteczka typu petitki lubisie lub równoważne, 40g, różne smaki </t>
  </si>
  <si>
    <t>15812100-4</t>
  </si>
  <si>
    <t>Cukier biały, kryształ, pakowany w torebki o pojemości ok.1 kg, kat. I</t>
  </si>
  <si>
    <t>15831000-2</t>
  </si>
  <si>
    <t>Cukier puder - pakowany w torebki o wadze minimum 500 g</t>
  </si>
  <si>
    <t>Cukier waniliowy - syntetycznie aromatyzowany o smaku waniliowym, przyprawa do ciast, deserów i potraw słodkich w opakownaiu jednostkowym - torebka o wadze 15-20 g</t>
  </si>
  <si>
    <t>Cynamon przyprawa - bez obcych zapachów,opakowanie jednostkowe 10-15 g</t>
  </si>
  <si>
    <t>15872000-1</t>
  </si>
  <si>
    <t>Czosnek granulowany, 20-25g</t>
  </si>
  <si>
    <t> 15870000-7</t>
  </si>
  <si>
    <t>Drożdże piekarskie prasowane, pakowane po 10g</t>
  </si>
  <si>
    <t>15898000-9</t>
  </si>
  <si>
    <t>Dżem niskosłodzony z kawałkami owoców, zawartość owoców min. 65%, bez konserwantów, w opakowaniach szklanych  o wadze ok. 270 g z kawałkami owoców  różne smaki</t>
  </si>
  <si>
    <t>15332290-3</t>
  </si>
  <si>
    <t>Herbata czarna 100 torebek - po zaparzeniu esencjonalny napar, wyraźnie wyczuwalny smak herbaty, po zaparzeniu kolor ciemnobrązowy, bez obcych zapachów</t>
  </si>
  <si>
    <t>15863000-5</t>
  </si>
  <si>
    <t>Herbata owocowa 20-25 torebek - po zaparzeniu esencjonalny napar, wyraźnie wyczuwalny owocowy smak herbaty, bez obcych zapachów</t>
  </si>
  <si>
    <t>Herbata z melisy opakowanie ok.. 30 tarebek, 100%, torebki ekspresowe 2g, opakowanie czyste bez uszkodzeń mechanicznych. Gramatura opakowania 60g (30x2g).</t>
  </si>
  <si>
    <t>Herbatniki szkolne 50g, typu PETIT BERRE lub równoważne</t>
  </si>
  <si>
    <t>Herbata miętowa - mięta pieprzowa 100%, torebki ekspresowe 2g, opakowanie czyste bez uszkodzeń mechanicznych. Gramatura opakowania 60g (30x2g).</t>
  </si>
  <si>
    <t>15841000-5</t>
  </si>
  <si>
    <t>Kakao w proszku,  o zawartości tłuszczu  ok.. 16%) opakowanie jednostkowe karton ok.. 150 g, prawdziwe — skład: 100% ziarna mielonego z kakaowca; opakowanie czyste bez uszkodzeń mechanicznych.  Gramatura opakowania 150g.</t>
  </si>
  <si>
    <t>15613100-9</t>
  </si>
  <si>
    <t>15600000-4</t>
  </si>
  <si>
    <t xml:space="preserve">Kasza jęczmienna - drobna, perłowa, po ugotowaniu powinna być sypka i nie powinna się sklejać, w opakowaniach o masie 1 kg
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</si>
  <si>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</si>
  <si>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 xml:space="preserve">Ketchup bez konserwantów, (zawartość minimum 193 g pomidorów na 100g produktu)  opakowania jednostkowe-butelki plastikowe o pojemności  1000 g </t>
  </si>
  <si>
    <t>15871230-5</t>
  </si>
  <si>
    <t>Kminek - bez obcych zapachów, opakowanie jednostkowe ok.20 g</t>
  </si>
  <si>
    <t xml:space="preserve">Koncentrat barszczu czerwonego w płynie opakowanie ok.  0.3L </t>
  </si>
  <si>
    <t>15331427-6</t>
  </si>
  <si>
    <t>litr</t>
  </si>
  <si>
    <t>Koncentrat pomidorowy - konsystencja stała w formie pasty, kolor czerwony, zawartość ekstraktu pomidorowego min. 30%, opakowanie jednostkowe: słoik ok.. 200 g</t>
  </si>
  <si>
    <t>Krakersy w opakowaniu ok. 180 g</t>
  </si>
  <si>
    <t xml:space="preserve">Kukurydza konserwowa ziarna młodej kukurydzy luzem w zalewie, konserwującej, ziarna całe nieuszkodzone, zalewa barwy żółtawej i żółta, opalizująca lub mętna z osadem tkanki roślinnej na dnie opakowania, konsystencja miękka – wyrównana, smak  i zapach – charakterystyczny dla kukurydzy bez obcych smaków i zapachów, opakowania: puszki o pojemności od 300 do 400 g
</t>
  </si>
  <si>
    <t>15331400-1</t>
  </si>
  <si>
    <t>Kwasek cytrynowy - konsystencja; kryształy sypkie, bez zlepów i grudek lub proszek; barwa - kryształy bezbarwne lub proszek biały; smak - silnie kwaśny; opakowanie jednostkowe torebka pergaminowa o wadze minimum 50 g</t>
  </si>
  <si>
    <t>15890000-3</t>
  </si>
  <si>
    <t xml:space="preserve">Liść laurowy konsystencja - łamliwa, zapach- swoisty, bez zapachów obcych, smak - gorzki, bez posmaków obcych, opakowanie z foli wielowarstwowej o wadze minimum 6 g </t>
  </si>
  <si>
    <t>15871000-4</t>
  </si>
  <si>
    <t>Majeranek aromatyczny, gorzki smak, opak. jednost. 20 g</t>
  </si>
  <si>
    <t>15872300-4</t>
  </si>
  <si>
    <t>Majonez - skład: olej roślinny, żółtka jajka 6%, ocet, musztarda, cukier, sól, przyprawy, zawartość tłuszczu 80%, regulator kwasowości (kwasek cytrynowy),opakowanie- słoik 280 g</t>
  </si>
  <si>
    <t>15871273-8</t>
  </si>
  <si>
    <t>Makaron gwiazdka 250 g - po ugotowaniu konsystencja stała nie powinien się sklejać, bez dodatków i ulepszaczy</t>
  </si>
  <si>
    <t>15851100-9</t>
  </si>
  <si>
    <t>Makaron literki 250 g - po ugotowaniu konsystencja stała nie powinien się sklejać, bez dodatków i ulepszaczy</t>
  </si>
  <si>
    <t>Makaron łazankowy 400 g - po ugotowaniu konsystencja stała nie powinien się sklejać, bez dodatków i ulepszaczy</t>
  </si>
  <si>
    <t>Makaron nitka 1kg - po ugotowaniu konsystencja stała nie powinien się sklejać, bez dodatków i ulepszaczy</t>
  </si>
  <si>
    <t>Makaron spaghetti 400 g - po ugotowaniu konsystencja stała nie powinien się sklejać, bez dodatków i ulepszaczy</t>
  </si>
  <si>
    <t>Makaron świderki 1kg - po ugotowaniu konsystencja stała nie powinien się sklejać, bez dodatków i ulepszaczy</t>
  </si>
  <si>
    <t>Makaron wstążka 1kg - po ugotowaniu konsystencja stała nie powinien się sklejać, bez dodatków i ulepszaczy</t>
  </si>
  <si>
    <t>Makaron zacierka 250 g - po ugotowaniu konsystencja stała nie powinien się sklejać, bez dodatków i ulepszaczy</t>
  </si>
  <si>
    <t>Margaryna roślinna, śniadaniowa, opakowanie ok. 500 g</t>
  </si>
  <si>
    <t>15530000-2</t>
  </si>
  <si>
    <t>Masło  czekoladowo-orzechowe typu Nutella lub produkt równowazny w opakowaniu ok.. 600 g, Masło czekoladowe – skład: mleko, kakao, orzechy, masło, miód, bez środków konserwujących, bez dodatku cukru i substancji słodzących zdefiniowanych w
rozporządzeniu (WE) nr 1333/2008; opakowanie czyste bez uszkodzeń mechanicznych.</t>
  </si>
  <si>
    <t>Mąka pszenna – skład: mąka typu 550, jednolity biały kolor, bez zanieczyszczeń organicznych i nieorganicznych, wolna od szkodników i ich pozostałości; opakowanie czyste bez uszkodzeń mechanicznych, ok.1 kg</t>
  </si>
  <si>
    <t>15612100-2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</si>
  <si>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</si>
  <si>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15620000-0</t>
  </si>
  <si>
    <t>Musztarda typu sarepska, opakowaniw szklane 200-260 g - konsystencja gęsta, kolor odpowiedni dla danego surowca, gęsta konsystencja, stonowana barwa musztardy, wykonana na bazie naturalnych surowców, nie zawierająca konserwantów i sztucznych barwników</t>
  </si>
  <si>
    <t>15871250-1</t>
  </si>
  <si>
    <t>Ocet spirytusowy 10%, 0,5L</t>
  </si>
  <si>
    <t>15871110-8</t>
  </si>
  <si>
    <t xml:space="preserve">Olej  roślinny 3L -  spożywczy,  o zawartości  kwasów  jednonienasyconych powyżej 50 %, zawartości kwasów wielonienasyconych poniżej 40% 
</t>
  </si>
  <si>
    <t>15411100-3</t>
  </si>
  <si>
    <t>Oregano bez obcych zapachów opakowanie jednostkowe do 10 g</t>
  </si>
  <si>
    <t>Paluszki, różne smaki (solone, z sezamem), 100g</t>
  </si>
  <si>
    <t>15131500-0</t>
  </si>
  <si>
    <t>Pieprz cytrynowy, wyrazisty smak, opakowanie jednostkowe o wadze 20 g</t>
  </si>
  <si>
    <t>15872100-2</t>
  </si>
  <si>
    <t>Pieprz czarny mielony op.ok. 1200 g</t>
  </si>
  <si>
    <t>Pieprz ziołowy, wyrazisty smak, opakowanie jednostkowe o wadze 20 g</t>
  </si>
  <si>
    <t>Płatki kukurydziane, 1kg</t>
  </si>
  <si>
    <t>15613311-1</t>
  </si>
  <si>
    <t xml:space="preserve">Płatki owsiane 500g, skład: płatki owsiane 100% otrzymywane z całego ziarna owsa,produkt suchy o sypkiej konsystencji, w postaci odrębnych nie sklejonych płatków, bezzanieczyszczeń organicznych i nieorganicznych, wolne od szkodników i ich pozostałości, bez środków konserwujących; opakowanie czyste bez uszkodzeń
mechanicznych. </t>
  </si>
  <si>
    <t>15613380-5</t>
  </si>
  <si>
    <t>opakowanie</t>
  </si>
  <si>
    <t xml:space="preserve">Przyprawa kombinacja co najmniej 10  dobranych warzyw i przypraw w opakowaniu jednostkowym 1g, przyprawa typu Prymat lub produkt równoważny </t>
  </si>
  <si>
    <t>15872200-3</t>
  </si>
  <si>
    <t>Przyprawa do bigosu w proszku opakowanie ok. 20g</t>
  </si>
  <si>
    <t>Przyprawa do zup w płynie,  w opakownaiu szklanym ok. 1L</t>
  </si>
  <si>
    <t>Rodzynki suszone w opakowaniu  ok.. 100 g, Rodzynki – skład: rodzynki sułtanki, olej roślinny max. 0,5%, bez dodatku cukru
i substancji słodzących zdefiniowanych w rozporządzeniu (WE) nr 1333/2008 oraz bez środków konserwujących, bez oznak pleśnienia, gnicia i zepsucia, bez zanieczyszczeń biologicznych; opakowanie bez uszkodzeń mechanicznych, czyste.</t>
  </si>
  <si>
    <t> 15332419-4 </t>
  </si>
  <si>
    <t>Rogalik - typu 7 Days lub produkt równoważny</t>
  </si>
  <si>
    <t>15811200-8</t>
  </si>
  <si>
    <t xml:space="preserve">Ryba w oleju, konserwa opakowanie ok.. 300 g,  sterylizowana, puszka łatwo otwieralna, </t>
  </si>
  <si>
    <t>15241000-9</t>
  </si>
  <si>
    <t xml:space="preserve">Ryż z warzywami - ziarno ryżu, po ugotowaniu sypkie, lekkie, puszyste, niesklejone, ziarna powinny się rozdzielać, wyraźny warzywny, bogaty smak, opakowanie o wadze ok 400 g </t>
  </si>
  <si>
    <t>15611000-4</t>
  </si>
  <si>
    <t xml:space="preserve">Ryż biały - ziarno ryżu długie preparowane termicznie (100%), po ugotowaniu sypkie, lekkie, puszyste, niesklejone, ziarna powinny się rozdzielać, w opakowaniu jednostkowym o wadze 1kg </t>
  </si>
  <si>
    <t xml:space="preserve">Ryż biały - ziarno ryżu długie preparowane termicznie (100%), po ugotowaniu sypkie, lekkie, puszyste, niesklejone, ziarna powinny się rozdzielać, w opakowaniu jednostkowym o wadze ok 400 g </t>
  </si>
  <si>
    <t xml:space="preserve">Seler konserwowy w słoiku ok. 350g, </t>
  </si>
  <si>
    <t> 15331110-1</t>
  </si>
  <si>
    <t xml:space="preserve">Serek topiony typu Hohland lub produkt równoważny w opakowaniu ok. 100 g </t>
  </si>
  <si>
    <t>15544000-3</t>
  </si>
  <si>
    <t xml:space="preserve">Sok  przecierowy typu Kubuś lub równoważny, bez konserwantów,  w opakowaniach o poj. 330 ml, </t>
  </si>
  <si>
    <t>15321100-4</t>
  </si>
  <si>
    <t>Soczek w kartoniku, owocowy, 200ml</t>
  </si>
  <si>
    <t>Sos do spaghetti, różne smaki, 520g</t>
  </si>
  <si>
    <t>15871200-6</t>
  </si>
  <si>
    <t>Sos pieczeniowy w proszku bez konserwantów,  opakowanie ok.27g</t>
  </si>
  <si>
    <t>Sos salatkowy w proszku, bez konserwantów opaowanie ok. 9g</t>
  </si>
  <si>
    <t>Sól biała - bogata w zawartość związków mineralnych np. morska, opakowanie jednostkowe o wadze  - 1 kg</t>
  </si>
  <si>
    <t>15872400-5</t>
  </si>
  <si>
    <t>Tymianek suszony opakowanie ok. 10g</t>
  </si>
  <si>
    <t>Wafle ryżowe, ok. 15g</t>
  </si>
  <si>
    <t>Ziele angielskie - silny zapach, gorzki, korzenny smak, opakowania jednostkowe 15 g</t>
  </si>
  <si>
    <t>Zioła prowansalskie, suszone, bez obcych zapachów w opakowaniach jednostkowych 10g</t>
  </si>
  <si>
    <t xml:space="preserve">Żurek  w płynie skład: mąka żytnia,mąka pszenna,  opakowanie butelka o pojemności ok. 0,50 l </t>
  </si>
  <si>
    <t>15800000-6</t>
  </si>
  <si>
    <t>Razem</t>
  </si>
  <si>
    <t>Część nr III zamówienia:  Produkty mleczarskie</t>
  </si>
  <si>
    <t>CPV 15500000-3</t>
  </si>
  <si>
    <t>Jogurt owocowy  typu Jogobella 150 g lub równoważny minimum o zawartości 9% owoców</t>
  </si>
  <si>
    <t>15551320-4</t>
  </si>
  <si>
    <t>Jogurt pitny typu Milkolub równoważny w op. ok. 250ml</t>
  </si>
  <si>
    <t>Serek wiejski ze szczypiorkiem, 150g</t>
  </si>
  <si>
    <t>15543000-6</t>
  </si>
  <si>
    <t>Serek wiejski, z owocami, 150 - 200g</t>
  </si>
  <si>
    <t xml:space="preserve">Deser mleczno- ryżowy, op.180 - 200g, rózne smaki, </t>
  </si>
  <si>
    <t>15550000-8</t>
  </si>
  <si>
    <t xml:space="preserve">Serek homogenizowany typu Danio lub równoważny 140 g (różne smaki), min. o zawartości 3 % tłuszczu </t>
  </si>
  <si>
    <t xml:space="preserve">Masło pełnotłuste, masło nie solone w kostkach o wadze min. 200 g,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  </t>
  </si>
  <si>
    <t>Mleko smakowe  w kartonie z rurką (np. truskawkowe, waniliowe) poj. 250 ml np. Łaciate  lub  produkt równoważny</t>
  </si>
  <si>
    <t>Mleko  2% - pasteryzowane o pojemości 1,0 l  - wygląd i barwa jednolita, smak i zapach czysty bez obcych posmaków i zapachów, barwa jasnokremowa, konsystencja płynna.</t>
  </si>
  <si>
    <t xml:space="preserve">Jogurt naturalny, typ grecki -  struktura i konsystencja jednolita, bez grudek, lekko luźna, barwa charakterystyczna dla użytych składników, smak i zapach czysty, łagodny, lekko kwaśny, bez obcych posmaków i zapachów, bez konserwantów, o zawartości nie więcej  niż 3% tłuszczu opakowanieo 400 g </t>
  </si>
  <si>
    <t>Ser Gouda tłusty - kl. I, smak łagodny, zapach: mlekowy, bez obcych zapachów, aromatyczny, konsystencja: jednolita, zwarta, miąższ elastyczny, barwa jednolita w całej masie</t>
  </si>
  <si>
    <t>Ser twarogowy półtusty, kl. I, zawartość tłuszczu min. 15%, - smak: czysty, łagodny, lekko kwaśny, posmak pasteryzacji, zapach: pasteryzacji, bez obcych zapachów, konsystencja: jednolita, zwarta, bez grudek, lekko luźna, barwa: biała do lekko kremowej, jednolita w całej  masie</t>
  </si>
  <si>
    <t>15542100-0</t>
  </si>
  <si>
    <t>Śmietana 12% - homogenizowana, bez konserwantów, smak; lekko kwaśny, kremowy, zapach; czysty, bez obcych zapachów, produkt o jednolitej, gęstej, kremowej konsystencji, dopuszcza się lekki podstój tłuszczu, barwa jednolita, biała z odcieniem jasnokremowym do kremowego, opakowanie jednostkowe 330 g</t>
  </si>
  <si>
    <t>15512000-0</t>
  </si>
  <si>
    <t>Śmietana słodka 18%, do zup i sosów homogenizowana, bez konserwantów, kremowy, zapach; czysty, bez obcych zapachów, produkt o jednolitej, gęstej, kremowej konsystencji, dopuszcza się lekki podstój tłuszczu, barwa jednolita, biała z odcieniem jasnokremowym do kremowego, opakowanie jednostkowe 500 g , smietanka typu Łaciata lub produkt równoważny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</si>
  <si>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
i jakościowe jakie wynikają z obowiązujących przepisów polskiego prawa dla produktów żywnościowych
</t>
    </r>
  </si>
  <si>
    <t>03142500-3</t>
  </si>
  <si>
    <t>x</t>
  </si>
  <si>
    <t xml:space="preserve">Część nr IV zamówienia - Produkty mięsne (wieprzowe i wołowe), przetwory mięsne (wędliny)   </t>
  </si>
  <si>
    <t>CPV 15100000-9</t>
  </si>
  <si>
    <t xml:space="preserve">Wartość netto </t>
  </si>
  <si>
    <t>Kiełbasa swojska - smak i zapach charakterystyczny dla kiełbasy z mięsa wieprzowego, wędzonej, wyczuwalne przyprawy i zapach wędzenia, niedopuszczalny smak i zapach świadczący o nieświeżości, składniki średnio rozbrobnione, równomiernie rozmieszczone na przekroju, o zawartości co najmniej 70% mięsa i nie więcej niż 10 g tłuszczu w 100 g produktu gotowego do spozycia</t>
  </si>
  <si>
    <t>15131130-5</t>
  </si>
  <si>
    <t>Kiełbasa podwawelska - smak i zapach charakterystyczny dla kiełbasy z mięsa wieprzowego, wyczuwalne przyprawy, niedopuszczalny smak i zapach świadczący o nieświeżości, składniki średnio rozbrobnione, zawartość mięsa min. 60%</t>
  </si>
  <si>
    <t>Kiełbasa toruńska - smak i zapach charakterystyczny dla kiełbasy z mięsa wieprzowego, wyczuwalne przyprawy, niedopuszczalny smak i zapach świadczący o nieświeżości, składniki średnio rozbrobnione, zawartość mięsa min. 60%</t>
  </si>
  <si>
    <t>Mięso mielone, mięso wieprzowe, średnio rozdrobnione, nie poddane obróbce termicznej, schłodzone, nie mrożone, stosunek mięsa do tłuszczu 90/10. Jakość artykułu żywnościowego nie może odbiegać od Polskich Norm.</t>
  </si>
  <si>
    <t>15113000-3</t>
  </si>
  <si>
    <t>Mortadela kiełbasa wieprzowo-wołowa (produkt, w którym mięso wieprzowe stanowi nie mniej niż 75% wsadu ale przeważa w składzie surowcowym), nie wędzona, homogenizowana, drobno rozdrobniona, parzona, w skład której wchodzi mięso wieprzowe i mięso wołowe, tłuszcz wieprzowy i surowce uzupełniające. Jakość artykułu żywnościowego nie może odbiegać od Polskich Norm.</t>
  </si>
  <si>
    <t xml:space="preserve"> 15131130-5</t>
  </si>
  <si>
    <t>Parówki  drobiowe - wyrób o zawartości mięsa drobiowego, homogenizowany, parzony. Batony w osłonkach naturalnych lub sztucznych, pozostawione w zwojach, powierzchnia batonu barwy różowej do jasnobrązowej o smaku i zapachu charakterystycznym dla danego asortymentu. Osłonka ściśle przylegająca do farszu, niedopuszczalna barwa szarozielona, plamy na powierzchni wynikające z nie dowędzenia w miejscu styku z innymi batonami. Wygląd na przekroju: barwa jasno różowa do różowej, konsystencja dość ścisła, elastyczna, dopuszczalne pojedyncze otwory powietrza niepołączone ze zmianą barwy. Cechy dyskwalifikujące: obce 15 posmaki, zapachy, oślizgłość, nalot pleśni, barwa szarozielona, zawilgocenie powierzchni, parówki uszkodzone, składniki użyte do produkcji pozaklasowe lub z chrząstkami, ścięgnami itp.</t>
  </si>
  <si>
    <t>15111200-1</t>
  </si>
  <si>
    <t>Słonina pozyskana z grzbietu tylnej części tułowia i boków świni, bez skóry, w postaci płatów, świeża, schłodzona, nie mrożona. Jakość artykułu żywnościowego nie może odbiegać od Polskich Norm.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</si>
  <si>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 - jędrna, elastyczna, powierzchnia - sucha, matowa, przekrój - lekko wilgotny, sok mięsny - przezroczysty</t>
  </si>
  <si>
    <t xml:space="preserve">Żeberka wieprzowe - paski surowe kl. 1, mięso z kością, pochodzące z rozbioru młodych sztuk (przy żebrach powinna zostać cienka warstwa mięsa od boczku), pocięte na paski o szerokości ok. 8-10cm, powierzchnia czysta nie zakrwawiona, bez przekrwień, pomiażdżonych kości, nie dopuszcza się oślizłości, nalotu pleśni, barwa mięśni jasno różowa do czerwonej dopuszcza się zmatowienia, barwa tłuszczu biała 
z odcieniem kremowym lub lekko różowym, zapach swoisty charakterystyczny dla mięsa świeżego bez oznak zaparzenia i rozpoczynającego się psucia 
</t>
  </si>
  <si>
    <t>Szynka wieprzowa surowa bez kości - mięso chude, świeże, nie ścięgniste, dopuszczalny tłuszcz międzymięśniowy do 10%, niedopuszczalny tłuszcz zewnętrzny, część zasadnicza wieprzowiny - odcięta z tylnej półtuszy bez nogi i golonki, linia cięcia przebiega pomiędzy I i II kręgiem kości krzyżowej, tkanka mięsna delikatna, drobnowłóknista, miękka i soczysta, produkt obrobiony kulinarnie, odtłuszczony, bez przerostu tkanki tłuszczowej, bez skóry i kości, powierzchnia bez przekrwień, pozacinań, barwa - ciemnoróżowa, zapach - swoisty, charakterystyczny dla każdego rodzaju mięsa, konsystencja - jędrna, elastyczna, powierzchnia - sucha, matowa, przekrój - lekko wilgotny, sok mięsny - przezroczysty, mięso  klasa I</t>
  </si>
  <si>
    <t>15113000-4</t>
  </si>
  <si>
    <t>Boczek wędzony bez kości - mięso wieprzowe klasa I (100% boczku z półtuszy) bez żeberek i bez skóry, powierzchnia czysta, lekko wilgotna, smak i zapach; charakterystyczny dla danego asortymentu, wyczuwalny smak wędzenia, niedopuszczalny jest smak i zapach świadczący o nieświeżości lub inny obcy; konsystencja; wilgotna, niedopuszczalne skupiska galarety oraz wyciek soku, barwa; charakterystyczna dla wędzonek</t>
  </si>
  <si>
    <t>Część nr V zamówienia - Produkty mięsne  drobiowe</t>
  </si>
  <si>
    <t>CPV 15112000-6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</si>
  <si>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</si>
  <si>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15112130-6</t>
  </si>
  <si>
    <t xml:space="preserve">Kura rosołowa świeża, nie mrozona, mięso prawidłowo wykrwawione i odciękniete, skora bez przebarwien oraz resztek upierzenia, zapach swoist dla mięsa z drobiu świeżego, </t>
  </si>
  <si>
    <t xml:space="preserve">Udziec z kurczaka/ noga, mięso świeże, niemrożone, element tuszki kurczęcej, powierzchnia czysta, nie zakrwawiona, bez przekrwień, zmiażdzonych kości, bez oślizgłosci, nalotu pleśni. </t>
  </si>
  <si>
    <t>Porcja rosołowa, pakowana hermetycznie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</si>
  <si>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</si>
  <si>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  </t>
  </si>
  <si>
    <t>Część nr VI  zamówienia- Warzywa i owoce</t>
  </si>
  <si>
    <t>CPV  03200000-3</t>
  </si>
  <si>
    <t xml:space="preserve">Banan - świeży, zdrowy, nienadmarznięty, czysty, o dobrym smaku, bez śladów uszkodzeń mechanicznych, </t>
  </si>
  <si>
    <t>03222111-4</t>
  </si>
  <si>
    <t>Brokuły, różyczki zwarte, intensywnie zielone, min. 400g</t>
  </si>
  <si>
    <t>03221430-9</t>
  </si>
  <si>
    <r>
      <t>Brzoskwinie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świeże - bez śladów zepsucia</t>
    </r>
  </si>
  <si>
    <t xml:space="preserve">03222332-9 </t>
  </si>
  <si>
    <t>Burak czerwony - świeży, bez liści, zdrowy, czysty, suchy, nienadmarznięty, bez śladów uszkodzeń mechanicznych</t>
  </si>
  <si>
    <t>03221111-7</t>
  </si>
  <si>
    <t>Cebula - bez szczypioru, zdrowa, czysta, sucha, o dobrym smaku, nienadmarznięta, bez śladów uszkodzeń mechanicznych</t>
  </si>
  <si>
    <t>03221113-1</t>
  </si>
  <si>
    <t>Cytryna - świeża, soczysta, zdrowa, czysta, o dobrym smaku, nienadmarznięta, bez uszkodzeń mechanicznych</t>
  </si>
  <si>
    <t xml:space="preserve">03222210-8 </t>
  </si>
  <si>
    <t>Czosnek krajowy główki, min. 80g - zdrowy, świeży, czysty, suchy, o dobrym smaku, nienadmarznięty, bez śladów uszkodzeń mechanicznych</t>
  </si>
  <si>
    <t>03221110-0</t>
  </si>
  <si>
    <t>Fasola Jaś typu piekny JAŚ - nasiona suche gat. 1, suszona, jednorodne odmiany, zdrowe, czyste bez śladów uszkodzeń mechanicznych</t>
  </si>
  <si>
    <t>03221210-1</t>
  </si>
  <si>
    <t>Fasola szparagowa, bez łyka</t>
  </si>
  <si>
    <t>Groch łuskany suszony, ziarna w całości, jednorodne odmiany, zdrowe, czyste, bez śladów uszkodzeń mechanicznych</t>
  </si>
  <si>
    <t>03221220-4</t>
  </si>
  <si>
    <t xml:space="preserve">Gruszka świeża deserowa, gat. 1  - świeża, soczysta, zdrowa, czysta, o dobrym smaku, nienadmarznięta, bez śladów uszkodzeń mechanicznych, jednakowej wielkości                  </t>
  </si>
  <si>
    <t xml:space="preserve">03222322-6 </t>
  </si>
  <si>
    <t>Grzyby suszone - zdrowe, czyste, niepokruszone 2g</t>
  </si>
  <si>
    <t>03221260-6</t>
  </si>
  <si>
    <t>Jabłko krajowe, deserowe, jadalne,  świeże, soczyste, zdrowe, czyste, o dobrym smaku, nienadmarznięte, bez śladów uszkodzeń mechanicznych, jednakowych średnicach od 5 do 7 cm.</t>
  </si>
  <si>
    <t xml:space="preserve">03222321-9 </t>
  </si>
  <si>
    <t>Kalafior cały, bez liści, świeży, zdrowy, czysty, nienadmarznięty, bez uszkodzeń mechanicznych</t>
  </si>
  <si>
    <t>03221420-6</t>
  </si>
  <si>
    <t>Kalarepa zdrowa, czysta, świeża, bez śladów uszkodzeń mechanicznych</t>
  </si>
  <si>
    <t>Kapusta  biała gat 1 - zdrowa, czysta, świeża, bez śladów uszkodzeń mechanicznych</t>
  </si>
  <si>
    <t>03221410-3</t>
  </si>
  <si>
    <t>Kapusta czerwona gat. 1 - zdrowa, czysta, nienadmarznięta, bez śladów uszkodzeń mechanicznych, świeża</t>
  </si>
  <si>
    <t>Kapusta kiszona 1 kg  o dobrym smaku, zapachu, nienadmarznięta</t>
  </si>
  <si>
    <t>Kapusta pekińska główka - zdrowa, czysta, nienadmarznięta, bez śladów uszkodzeń mechanicznych</t>
  </si>
  <si>
    <t>Kiwi - świeże, bez śladów zepsucia, jednakowej wielkości</t>
  </si>
  <si>
    <t>03222118-3</t>
  </si>
  <si>
    <t>Koper ogrodowy 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</si>
  <si>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</si>
  <si>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</si>
  <si>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03222240-7 </t>
  </si>
  <si>
    <t>Marchew korzeń - bez naci, świeża, zdrowa, czysta, sucha, nienadmarznięta, bez śladów uszkodzeń mechanicznych</t>
  </si>
  <si>
    <t>03221112-4</t>
  </si>
  <si>
    <t>Nektarynka - świeża, bez śladów zepsucia</t>
  </si>
  <si>
    <t xml:space="preserve">03222200-5 </t>
  </si>
  <si>
    <t xml:space="preserve">Ogórek kiszony gat. 1- o dobrym smaku, zapachu, twardy, nienadmarznięty
</t>
  </si>
  <si>
    <t>03221270-9</t>
  </si>
  <si>
    <t>Ogórek konserwowy w słoiku o poj. ok. 0,9 l</t>
  </si>
  <si>
    <t>15331000-7</t>
  </si>
  <si>
    <t>Ogórek świeży (szklarniowy, gruntowy) zdrowy, czysty, suchy, nienadmarznięty, bez śladów uszkodzeń mechanicznych</t>
  </si>
  <si>
    <t>Papryka świeża - zdrowa, czysta, sucha, o dobrym smaku, nienadmarznięta, bez śladów uszkodzeń mechanicznych</t>
  </si>
  <si>
    <t>03221230-7</t>
  </si>
  <si>
    <t>Pieczarki - zdrowe, czyste, świeże, nienadmarznięte, bez śladów uszkodzeń mechanicznych</t>
  </si>
  <si>
    <t>Pietruszka korzeń - świeża, zdrowa, czysta, sucha, nienadmarznięta, bez śladów uszkodzeń mechanicznych</t>
  </si>
  <si>
    <t xml:space="preserve">03221110-0 </t>
  </si>
  <si>
    <r>
      <rPr>
        <sz val="8"/>
        <rFont val="Arial"/>
        <family val="2"/>
      </rPr>
      <t>Pietruszka nać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świeża, czysta, zdrowa, bez śladów uszkodzeń mechanicznych, w pęczkach</t>
    </r>
  </si>
  <si>
    <t xml:space="preserve">Pomarańcza (słodka) - świeża, soczysta, zdrowa, czysta, o dobrym smaku, nienadmarznięta, bez śladów uszkodzeń mechanicznych, o jednakowych średnicach </t>
  </si>
  <si>
    <t>03222220-1</t>
  </si>
  <si>
    <t>Pomidor świeży, zdrowy, czysty, suchy,  bez śladów uszkodzeń mechanicznych</t>
  </si>
  <si>
    <t xml:space="preserve">03221240-0 </t>
  </si>
  <si>
    <t>Por - świeży, zdrowy, czysty, suchy, bez śladów uszkodzeń mechanicznych</t>
  </si>
  <si>
    <t>Rzodkiewka, pęczek 180-240 g - świeża, zdrowa, czysta, sucha, nienadmarznięta, bez śladów uszkodzeń mechanicznych</t>
  </si>
  <si>
    <t>Sałata zielona - świeża, zdrowa, czysta, sucha, nienadmarznięta, bez śladów uszkodzeń mechanicznych</t>
  </si>
  <si>
    <t xml:space="preserve">03221320-5 </t>
  </si>
  <si>
    <t>Seler korzeń - czysty, zdrowy, świeży, suchy, bez korzeni i śladów uszkodzeń mechanicznych</t>
  </si>
  <si>
    <t xml:space="preserve">Szczypiorek gat. 1 - świeży, czysty, zdrowy, bez śladów uszkodzeń mechanicznych, w pęczkach
</t>
  </si>
  <si>
    <t xml:space="preserve">03221300-9 </t>
  </si>
  <si>
    <t>Śliwka  owoce świeże, bez śladów zepsucia</t>
  </si>
  <si>
    <t>03222340-8</t>
  </si>
  <si>
    <t>Truskawki świeże, bez śladów zepsucia</t>
  </si>
  <si>
    <t>03222313-0</t>
  </si>
  <si>
    <t>Winogrona ciemne - świeże soczyste, słodkie bez uszkodzeń mechanicznych</t>
  </si>
  <si>
    <t>Winogrona jasne - świeże soczyste, słodkie bez uszkodzeń mechanicznych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</si>
  <si>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</si>
  <si>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03212100-1</t>
  </si>
  <si>
    <t>…………………………………</t>
  </si>
  <si>
    <t>Część nr VII zamówienia - Ryby mrożone, filety rybne</t>
  </si>
  <si>
    <t>CPV 15220000-6</t>
  </si>
  <si>
    <t>Vat</t>
  </si>
  <si>
    <t>Dorsz czarniak mrożony filet bez skóry, shater, 6,80kg</t>
  </si>
  <si>
    <t>15220000-6</t>
  </si>
  <si>
    <t xml:space="preserve">Paluszki rybne w panierce typu Frosta , mrożone, </t>
  </si>
  <si>
    <t>Filet z mintaja - mrożony filet bez skóry (shp) * I klasa 10 % glazury</t>
  </si>
  <si>
    <t>15229000-9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</si>
  <si>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</si>
  <si>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</si>
  <si>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</si>
  <si>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</si>
  <si>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</si>
  <si>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</si>
  <si>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</si>
  <si>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</si>
  <si>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</si>
  <si>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</si>
  <si>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</si>
  <si>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</si>
  <si>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</si>
  <si>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</si>
  <si>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</si>
  <si>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</si>
  <si>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</si>
  <si>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</si>
  <si>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</si>
  <si>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Część  nr VIII zamówienia - Mrożonki</t>
  </si>
  <si>
    <t>CPV  15331170-9</t>
  </si>
  <si>
    <t xml:space="preserve">Agrest mrożony owoce 1 kategorii, jednolite odmianowo w partii, całe, sypkie, bez obcych posmaków, nieoblodzone, niezlepione, nieuszkodzone mechanicznie, </t>
  </si>
  <si>
    <t>03222312-3</t>
  </si>
  <si>
    <t xml:space="preserve">Brokuły mrożone Bonduelle lub równoważny </t>
  </si>
  <si>
    <t>15331170-9</t>
  </si>
  <si>
    <t>Bukiet jarzyn - zawierający przynajmniej 7 składników 2,5kg</t>
  </si>
  <si>
    <t xml:space="preserve">Fasola szparagowa - barwa typowa dla szparagi, bez obcych posmaków, nieoblodzone, niezlepione, nieuszkodzone mechanicznie, opakowanie ok. 2,50 kg </t>
  </si>
  <si>
    <t>Groszek zielony - opakowanie 2,5kg</t>
  </si>
  <si>
    <t>Kalafior mrożony, barwa typowa dla kalafiora, bez obcych posmaków, sypkie, nieoblodzone, niezlepione, nieuszkodzone, waga ok. 2,5kg</t>
  </si>
  <si>
    <t>Truskawki mrożone - owoce 1 kategorii, jednolite odmianowo w partii, bez szypułek, całe, sypkie, bez obcych posmaków, nieoblodzone, niezlepione, nieuszkodzone mechanicznie, opakowanie ok. 2,50 kg</t>
  </si>
  <si>
    <t>15300000-1</t>
  </si>
  <si>
    <t>Mieszanka kompotowa różne smaki 2,5 kg - mieszanka wieloskładnikowa, barwa typowa dla poszczególnych owoców, owoce sypkie, bez obcych posmaków, nieoblodzone, niezlepione, nieuszkodzone, mechanicznie opakowanie</t>
  </si>
  <si>
    <t xml:space="preserve">Sliwki bez pestek - owoce bez zlepieńców trwałych nie oblodzone, opakowanie ok. 2,50 kg </t>
  </si>
  <si>
    <t>15331170-1</t>
  </si>
  <si>
    <t>Część nr IX  zamówienia - Wyroby garmażeryjne</t>
  </si>
  <si>
    <t>CPV 15851000-8</t>
  </si>
  <si>
    <t xml:space="preserve">Gołąbki świeże,  nie mrożone, ręcznie robione  bez konserwantów, barwa: charakterystyczna dla danego wyrobu, </t>
  </si>
  <si>
    <t>15312000-8</t>
  </si>
  <si>
    <t xml:space="preserve">Kartacze z mięsem świeże,  nie mrożone, ręcznie robione  bez konserwantów, barwa: charakterystyczna dla danego wyrobu, </t>
  </si>
  <si>
    <t>15896000-5</t>
  </si>
  <si>
    <t xml:space="preserve">Knedle z truskawkami świeże,  nie mrożone, ręcznie robione  bez konserwantów, barwa: charakterystyczna dla danego wyrobu, </t>
  </si>
  <si>
    <t xml:space="preserve">Knedle ze sliwkami świeże,  nie mrożone, ręcznie robione  bez konserwantów, barwa: charakterystyczna dla danego wyrobu, </t>
  </si>
  <si>
    <t xml:space="preserve">Pierogi z miesem świeże,  nie mrożone, ręcznie robione  bez konserwantów, barwa: charakterystyczna dla danego wyrobu, </t>
  </si>
  <si>
    <t xml:space="preserve">Krokiety z kapustą i mięsem  świeże,  nie mrożone, ręcznie robione  bez konserwantów, barwa: charakterystyczna dla danego wyrobu, </t>
  </si>
  <si>
    <t xml:space="preserve">Pierogi ruskie świeże,  nie mrożone, ręcznie robione  bez konserwantów, barwa: charakterystyczna dla danego wyrobu, </t>
  </si>
  <si>
    <t xml:space="preserve">Pierogi z kapustą kiszoną świeże,  nie mrożone, ręcznie robione  bez konserwantów, barwa: charakterystyczna dla danego wyrobu, </t>
  </si>
  <si>
    <t xml:space="preserve">Pierogi z serem  świeże,  nie mrożone, ręcznie robione  bez konserwantów, barwa: charakterystyczna dla danego wyrobu, </t>
  </si>
  <si>
    <t xml:space="preserve">Pierogi z jagodami świeże, nie mrożone, ręcznie robione  bez konserwantów, barwa: charakterystyczna dla danego wyrobu, </t>
  </si>
  <si>
    <t xml:space="preserve">Pierogi z jabłkami świeże,  nie mrożone, ręcznie robione  bez konserwantów, barwa: charakterystyczna dla danego wyrobu, </t>
  </si>
  <si>
    <t xml:space="preserve">Pierogi z truskawkami świeże,  nie mrożone, ręcznie robione  bez konserwantów, barwa: charakterystyczna dla danego wyrobu, </t>
  </si>
  <si>
    <t xml:space="preserve">Uszka z kapustą świeże,  nie mrożone, ręcznie robione  bez konserwantów, barwa: charakterystyczna dla danego wyrobu, </t>
  </si>
  <si>
    <t xml:space="preserve">Uszka z mięsem świeże,  nie mrożone, ręcznie robione  bez konserwantów, barwa: charakterystyczna dla danego wyrobu, </t>
  </si>
  <si>
    <t>Ciasteczko zbożowe, ok 50g</t>
  </si>
  <si>
    <t>Kakao rozpuszczalne, w opakowaniu ok. 300g</t>
  </si>
  <si>
    <t>Kasza gryczana, 500g - po ugotowaniu powinna być sypka i nie powinna się sklejać</t>
  </si>
  <si>
    <t>Kasza jaglana,   kasza z łuskanego ziarna prosa zwyczajnego w opakowaniach ok. 400 g</t>
  </si>
  <si>
    <t xml:space="preserve">Kasza jęczmienna - średnia, perłowa, po ugotowaniu powinna być sypka i nie powinna się sklejać, w opakowaniach o masie 500g
</t>
  </si>
  <si>
    <t xml:space="preserve">Kawa zbozowa w opakowanu ok. 500 g </t>
  </si>
  <si>
    <t>Makaron muszelka 400 g - po ugotowaniu konsystencja stała nie powinien się sklejać, bez dodatków i ulepszaczy</t>
  </si>
  <si>
    <t>Makaron rurka 400 g - po ugotowaniu konsystencja stała nie powinien się sklejać, bez dodatków i ulepszaczy</t>
  </si>
  <si>
    <t>Przyprawa do mięs, typu Delikat lub produkt  równoważny, 200 g</t>
  </si>
  <si>
    <t xml:space="preserve">Kaszka manna  owoc. 130 g, minimum o zawartości 35 % owoców w składzie wsadu owocowego </t>
  </si>
  <si>
    <t>Pasztet wieprzowy</t>
  </si>
  <si>
    <t>Szynka kanapkowa wieprzowa</t>
  </si>
  <si>
    <t>ZOJO.261.10.1.2022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</si>
</sst>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6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left" vertical="top" wrapText="1"/>
    </xf>
    <xf numFmtId="0" fontId="69" fillId="33" borderId="0" xfId="0" applyFont="1" applyFill="1" applyAlignment="1">
      <alignment horizontal="left" vertical="top" wrapText="1"/>
    </xf>
    <xf numFmtId="0" fontId="68" fillId="33" borderId="0" xfId="0" applyFont="1" applyFill="1" applyAlignment="1">
      <alignment vertical="top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top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2" fontId="69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top" wrapText="1"/>
    </xf>
    <xf numFmtId="0" fontId="69" fillId="0" borderId="0" xfId="0" applyFont="1" applyAlignment="1">
      <alignment horizontal="left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46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10" fillId="33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2" fillId="34" borderId="22" xfId="0" applyFont="1" applyFill="1" applyBorder="1" applyAlignment="1">
      <alignment horizontal="center" vertical="center"/>
    </xf>
    <xf numFmtId="0" fontId="71" fillId="34" borderId="22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/>
    </xf>
    <xf numFmtId="0" fontId="71" fillId="34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top" wrapText="1"/>
    </xf>
    <xf numFmtId="0" fontId="71" fillId="0" borderId="0" xfId="0" applyFont="1" applyAlignment="1">
      <alignment/>
    </xf>
    <xf numFmtId="0" fontId="68" fillId="33" borderId="0" xfId="0" applyFont="1" applyFill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68" fillId="0" borderId="0" xfId="0" applyFont="1" applyAlignment="1">
      <alignment vertical="top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1" xfId="46" applyFont="1" applyBorder="1" applyAlignment="1">
      <alignment horizontal="center" vertical="center"/>
    </xf>
    <xf numFmtId="0" fontId="73" fillId="0" borderId="11" xfId="0" applyFont="1" applyBorder="1" applyAlignment="1">
      <alignment/>
    </xf>
    <xf numFmtId="0" fontId="73" fillId="0" borderId="10" xfId="0" applyFont="1" applyBorder="1" applyAlignment="1">
      <alignment/>
    </xf>
    <xf numFmtId="0" fontId="68" fillId="33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27" xfId="0" applyFont="1" applyBorder="1" applyAlignment="1">
      <alignment horizontal="left" vertical="center" wrapText="1"/>
    </xf>
    <xf numFmtId="0" fontId="73" fillId="0" borderId="27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4" fillId="0" borderId="0" xfId="0" applyFont="1" applyAlignment="1">
      <alignment horizontal="left" vertical="top" wrapText="1"/>
    </xf>
    <xf numFmtId="0" fontId="75" fillId="0" borderId="0" xfId="0" applyFont="1" applyAlignment="1">
      <alignment/>
    </xf>
    <xf numFmtId="0" fontId="13" fillId="34" borderId="27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46" applyFont="1" applyBorder="1" applyAlignment="1">
      <alignment horizontal="left" vertical="center"/>
    </xf>
    <xf numFmtId="0" fontId="14" fillId="0" borderId="10" xfId="0" applyFont="1" applyBorder="1" applyAlignment="1">
      <alignment horizontal="left" vertical="top"/>
    </xf>
    <xf numFmtId="0" fontId="14" fillId="35" borderId="10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68" fillId="0" borderId="3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2" fontId="68" fillId="0" borderId="1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top"/>
    </xf>
    <xf numFmtId="2" fontId="10" fillId="0" borderId="27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2" fontId="68" fillId="0" borderId="27" xfId="0" applyNumberFormat="1" applyFont="1" applyBorder="1" applyAlignment="1">
      <alignment horizontal="center" vertical="center"/>
    </xf>
    <xf numFmtId="2" fontId="68" fillId="0" borderId="31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/>
    </xf>
    <xf numFmtId="0" fontId="69" fillId="0" borderId="33" xfId="0" applyFont="1" applyBorder="1" applyAlignment="1">
      <alignment horizontal="left" vertical="top" wrapText="1"/>
    </xf>
    <xf numFmtId="0" fontId="69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2" fontId="68" fillId="0" borderId="3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69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vertical="top"/>
    </xf>
    <xf numFmtId="2" fontId="69" fillId="0" borderId="33" xfId="0" applyNumberFormat="1" applyFont="1" applyBorder="1" applyAlignment="1">
      <alignment horizontal="center" vertical="center"/>
    </xf>
    <xf numFmtId="0" fontId="61" fillId="36" borderId="34" xfId="0" applyFont="1" applyFill="1" applyBorder="1" applyAlignment="1">
      <alignment horizontal="center"/>
    </xf>
    <xf numFmtId="2" fontId="69" fillId="0" borderId="35" xfId="0" applyNumberFormat="1" applyFont="1" applyBorder="1" applyAlignment="1">
      <alignment horizontal="center" vertical="center"/>
    </xf>
    <xf numFmtId="2" fontId="69" fillId="0" borderId="1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30" xfId="0" applyNumberFormat="1" applyFont="1" applyBorder="1" applyAlignment="1">
      <alignment horizontal="center" vertical="center"/>
    </xf>
    <xf numFmtId="4" fontId="71" fillId="34" borderId="36" xfId="0" applyNumberFormat="1" applyFont="1" applyFill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4" fontId="68" fillId="0" borderId="30" xfId="0" applyNumberFormat="1" applyFont="1" applyBorder="1" applyAlignment="1">
      <alignment horizontal="center" vertical="center"/>
    </xf>
    <xf numFmtId="4" fontId="71" fillId="34" borderId="36" xfId="0" applyNumberFormat="1" applyFont="1" applyFill="1" applyBorder="1" applyAlignment="1">
      <alignment horizontal="center"/>
    </xf>
    <xf numFmtId="0" fontId="80" fillId="34" borderId="34" xfId="0" applyFont="1" applyFill="1" applyBorder="1" applyAlignment="1">
      <alignment horizontal="center" vertical="center"/>
    </xf>
    <xf numFmtId="2" fontId="80" fillId="34" borderId="34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2" fontId="72" fillId="36" borderId="36" xfId="0" applyNumberFormat="1" applyFont="1" applyFill="1" applyBorder="1" applyAlignment="1">
      <alignment horizontal="center" vertical="center"/>
    </xf>
    <xf numFmtId="2" fontId="15" fillId="37" borderId="22" xfId="0" applyNumberFormat="1" applyFont="1" applyFill="1" applyBorder="1" applyAlignment="1">
      <alignment horizontal="center" vertical="center"/>
    </xf>
    <xf numFmtId="2" fontId="72" fillId="36" borderId="22" xfId="0" applyNumberFormat="1" applyFont="1" applyFill="1" applyBorder="1" applyAlignment="1">
      <alignment horizontal="center" vertical="center"/>
    </xf>
    <xf numFmtId="4" fontId="68" fillId="0" borderId="35" xfId="0" applyNumberFormat="1" applyFont="1" applyBorder="1" applyAlignment="1">
      <alignment horizontal="center" vertical="center"/>
    </xf>
    <xf numFmtId="9" fontId="63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2" fontId="69" fillId="0" borderId="11" xfId="0" applyNumberFormat="1" applyFont="1" applyBorder="1" applyAlignment="1">
      <alignment horizontal="center" vertical="top"/>
    </xf>
    <xf numFmtId="2" fontId="69" fillId="0" borderId="10" xfId="0" applyNumberFormat="1" applyFont="1" applyBorder="1" applyAlignment="1">
      <alignment horizontal="center" vertical="top"/>
    </xf>
    <xf numFmtId="2" fontId="77" fillId="0" borderId="10" xfId="0" applyNumberFormat="1" applyFont="1" applyBorder="1" applyAlignment="1">
      <alignment horizontal="center" vertical="top"/>
    </xf>
    <xf numFmtId="2" fontId="69" fillId="0" borderId="27" xfId="0" applyNumberFormat="1" applyFont="1" applyBorder="1" applyAlignment="1">
      <alignment horizontal="center" vertical="top"/>
    </xf>
    <xf numFmtId="2" fontId="68" fillId="0" borderId="12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1" xfId="7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0" xfId="7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2" fontId="13" fillId="34" borderId="22" xfId="0" applyNumberFormat="1" applyFont="1" applyFill="1" applyBorder="1" applyAlignment="1">
      <alignment horizontal="center" vertical="center"/>
    </xf>
    <xf numFmtId="2" fontId="13" fillId="34" borderId="36" xfId="0" applyNumberFormat="1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71" fillId="34" borderId="22" xfId="0" applyFont="1" applyFill="1" applyBorder="1" applyAlignment="1">
      <alignment horizontal="center"/>
    </xf>
    <xf numFmtId="2" fontId="61" fillId="36" borderId="34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/>
    </xf>
    <xf numFmtId="0" fontId="8" fillId="34" borderId="22" xfId="0" applyFont="1" applyFill="1" applyBorder="1" applyAlignment="1">
      <alignment horizontal="center" vertical="center"/>
    </xf>
    <xf numFmtId="0" fontId="80" fillId="34" borderId="37" xfId="0" applyFont="1" applyFill="1" applyBorder="1" applyAlignment="1">
      <alignment horizontal="center" vertical="center"/>
    </xf>
    <xf numFmtId="10" fontId="68" fillId="0" borderId="11" xfId="0" applyNumberFormat="1" applyFont="1" applyBorder="1" applyAlignment="1">
      <alignment horizontal="center" vertical="center"/>
    </xf>
    <xf numFmtId="10" fontId="68" fillId="0" borderId="10" xfId="0" applyNumberFormat="1" applyFont="1" applyBorder="1" applyAlignment="1">
      <alignment horizontal="center" vertical="center"/>
    </xf>
    <xf numFmtId="10" fontId="68" fillId="0" borderId="2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9" fontId="2" fillId="0" borderId="2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69" fillId="0" borderId="19" xfId="0" applyNumberFormat="1" applyFont="1" applyBorder="1" applyAlignment="1">
      <alignment horizontal="center" vertical="center"/>
    </xf>
    <xf numFmtId="0" fontId="71" fillId="36" borderId="22" xfId="0" applyFont="1" applyFill="1" applyBorder="1" applyAlignment="1">
      <alignment horizontal="center" vertical="center"/>
    </xf>
    <xf numFmtId="0" fontId="61" fillId="36" borderId="37" xfId="0" applyFont="1" applyFill="1" applyBorder="1" applyAlignment="1">
      <alignment horizontal="center"/>
    </xf>
    <xf numFmtId="2" fontId="68" fillId="0" borderId="10" xfId="0" applyNumberFormat="1" applyFont="1" applyBorder="1" applyAlignment="1">
      <alignment horizontal="center" vertical="top"/>
    </xf>
    <xf numFmtId="2" fontId="68" fillId="0" borderId="11" xfId="0" applyNumberFormat="1" applyFont="1" applyBorder="1" applyAlignment="1">
      <alignment horizontal="center" vertical="top"/>
    </xf>
    <xf numFmtId="0" fontId="70" fillId="0" borderId="0" xfId="0" applyFont="1" applyAlignment="1">
      <alignment horizontal="left" vertical="top" wrapText="1"/>
    </xf>
    <xf numFmtId="0" fontId="69" fillId="0" borderId="0" xfId="0" applyFont="1" applyAlignment="1">
      <alignment horizontal="left" wrapText="1"/>
    </xf>
    <xf numFmtId="0" fontId="10" fillId="33" borderId="0" xfId="0" applyFont="1" applyFill="1" applyAlignment="1">
      <alignment horizontal="left" vertical="center"/>
    </xf>
    <xf numFmtId="0" fontId="71" fillId="36" borderId="38" xfId="0" applyFont="1" applyFill="1" applyBorder="1" applyAlignment="1">
      <alignment horizontal="center" vertical="center"/>
    </xf>
    <xf numFmtId="0" fontId="71" fillId="36" borderId="2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 wrapText="1"/>
    </xf>
    <xf numFmtId="0" fontId="81" fillId="0" borderId="0" xfId="0" applyFont="1" applyAlignment="1">
      <alignment horizontal="center" vertical="center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left" wrapText="1"/>
    </xf>
    <xf numFmtId="0" fontId="7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1" fillId="34" borderId="38" xfId="0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39" fillId="34" borderId="40" xfId="0" applyFont="1" applyFill="1" applyBorder="1" applyAlignment="1">
      <alignment horizontal="center" vertical="center"/>
    </xf>
    <xf numFmtId="0" fontId="39" fillId="34" borderId="41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79" fillId="0" borderId="43" xfId="0" applyFont="1" applyBorder="1" applyAlignment="1">
      <alignment horizontal="left" vertical="top" wrapText="1"/>
    </xf>
    <xf numFmtId="0" fontId="79" fillId="0" borderId="44" xfId="0" applyFont="1" applyBorder="1" applyAlignment="1">
      <alignment horizontal="left" vertical="top" wrapText="1"/>
    </xf>
    <xf numFmtId="0" fontId="82" fillId="0" borderId="43" xfId="0" applyFont="1" applyBorder="1" applyAlignment="1">
      <alignment horizontal="left" vertical="top" wrapText="1"/>
    </xf>
    <xf numFmtId="0" fontId="82" fillId="0" borderId="45" xfId="0" applyFont="1" applyBorder="1" applyAlignment="1">
      <alignment horizontal="left" vertical="top" wrapText="1"/>
    </xf>
    <xf numFmtId="0" fontId="82" fillId="0" borderId="44" xfId="0" applyFont="1" applyBorder="1" applyAlignment="1">
      <alignment horizontal="left" vertical="top" wrapText="1"/>
    </xf>
    <xf numFmtId="0" fontId="79" fillId="0" borderId="46" xfId="0" applyFont="1" applyBorder="1" applyAlignment="1">
      <alignment horizontal="left" vertical="top" wrapText="1"/>
    </xf>
    <xf numFmtId="0" fontId="79" fillId="0" borderId="47" xfId="0" applyFont="1" applyBorder="1" applyAlignment="1">
      <alignment horizontal="left" vertical="top" wrapText="1"/>
    </xf>
    <xf numFmtId="0" fontId="82" fillId="0" borderId="46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47" xfId="0" applyFont="1" applyBorder="1" applyAlignment="1">
      <alignment horizontal="left" vertical="top" wrapText="1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79" fillId="0" borderId="48" xfId="0" applyFont="1" applyBorder="1" applyAlignment="1">
      <alignment horizontal="left" vertical="top" wrapText="1"/>
    </xf>
    <xf numFmtId="0" fontId="79" fillId="0" borderId="49" xfId="0" applyFont="1" applyBorder="1" applyAlignment="1">
      <alignment horizontal="left" vertical="top" wrapText="1"/>
    </xf>
    <xf numFmtId="0" fontId="82" fillId="0" borderId="48" xfId="0" applyFont="1" applyBorder="1" applyAlignment="1">
      <alignment horizontal="left" vertical="top" wrapText="1"/>
    </xf>
    <xf numFmtId="0" fontId="82" fillId="0" borderId="50" xfId="0" applyFont="1" applyBorder="1" applyAlignment="1">
      <alignment horizontal="left" vertical="top" wrapText="1"/>
    </xf>
    <xf numFmtId="0" fontId="82" fillId="0" borderId="49" xfId="0" applyFont="1" applyBorder="1" applyAlignment="1">
      <alignment horizontal="left" vertical="top" wrapText="1"/>
    </xf>
    <xf numFmtId="0" fontId="79" fillId="0" borderId="46" xfId="0" applyFont="1" applyBorder="1" applyAlignment="1">
      <alignment horizontal="left" vertical="top"/>
    </xf>
    <xf numFmtId="0" fontId="79" fillId="0" borderId="47" xfId="0" applyFont="1" applyBorder="1" applyAlignment="1">
      <alignment horizontal="left" vertical="top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71" fillId="34" borderId="40" xfId="0" applyFont="1" applyFill="1" applyBorder="1" applyAlignment="1">
      <alignment horizontal="center"/>
    </xf>
    <xf numFmtId="0" fontId="71" fillId="34" borderId="4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77" fillId="0" borderId="0" xfId="0" applyFont="1" applyBorder="1" applyAlignment="1">
      <alignment horizontal="left"/>
    </xf>
  </cellXfs>
  <cellStyles count="78">
    <cellStyle name="Normal" xfId="0"/>
    <cellStyle name="0,0&#13;&#10;NA&#13;&#10;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 2" xfId="42"/>
    <cellStyle name="Dobry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Normalny 7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2 2 2" xfId="81"/>
    <cellStyle name="Walutowy 2 3" xfId="82"/>
    <cellStyle name="Walutowy 3" xfId="83"/>
    <cellStyle name="Walutowy 3 2" xfId="84"/>
    <cellStyle name="Walutowy 3 2 2" xfId="85"/>
    <cellStyle name="Walutowy 3 3" xfId="86"/>
    <cellStyle name="Walutowy 4" xfId="87"/>
    <cellStyle name="Walutowy 4 2" xfId="88"/>
    <cellStyle name="Walutowy 5" xfId="89"/>
    <cellStyle name="Walutowy 5 2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pieczywo-776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wedliny-508/" TargetMode="External" /><Relationship Id="rId2" Type="http://schemas.openxmlformats.org/officeDocument/2006/relationships/hyperlink" Target="http://www.portalzp.pl/kody-cpv/szczegoly/wedliny-508/" TargetMode="External" /><Relationship Id="rId3" Type="http://schemas.openxmlformats.org/officeDocument/2006/relationships/hyperlink" Target="http://www.portalzp.pl/kody-cpv/szczegoly/wedliny-508/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marchew-85/" TargetMode="External" /><Relationship Id="rId2" Type="http://schemas.openxmlformats.org/officeDocument/2006/relationships/hyperlink" Target="http://www.portalzp.pl/kody-cpv/szczegoly/fasola-90/" TargetMode="External" /><Relationship Id="rId3" Type="http://schemas.openxmlformats.org/officeDocument/2006/relationships/hyperlink" Target="http://www.portalzp.pl/kody-cpv/szczegoly/fasola-9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3.28125" style="0" customWidth="1"/>
    <col min="2" max="2" width="56.421875" style="0" customWidth="1"/>
    <col min="3" max="3" width="10.421875" style="0" customWidth="1"/>
    <col min="4" max="4" width="9.421875" style="0" customWidth="1"/>
    <col min="5" max="5" width="6.28125" style="0" customWidth="1"/>
    <col min="6" max="6" width="16.00390625" style="0" customWidth="1"/>
    <col min="7" max="7" width="13.28125" style="0" customWidth="1"/>
    <col min="8" max="8" width="9.00390625" style="0" customWidth="1"/>
    <col min="9" max="9" width="4.00390625" style="6" customWidth="1"/>
    <col min="10" max="10" width="7.57421875" style="0" customWidth="1"/>
    <col min="11" max="11" width="11.140625" style="0" customWidth="1"/>
  </cols>
  <sheetData>
    <row r="1" s="6" customFormat="1" ht="15"/>
    <row r="2" spans="1:12" s="6" customFormat="1" ht="25.5" customHeight="1">
      <c r="A2" s="267" t="s">
        <v>372</v>
      </c>
      <c r="B2" s="267"/>
      <c r="C2" s="11"/>
      <c r="D2" s="276"/>
      <c r="E2" s="276"/>
      <c r="K2" s="276" t="s">
        <v>24</v>
      </c>
      <c r="L2" s="276"/>
    </row>
    <row r="3" spans="1:12" s="6" customFormat="1" ht="15.75" customHeight="1">
      <c r="A3" s="14" t="s">
        <v>27</v>
      </c>
      <c r="B3" s="11"/>
      <c r="C3" s="11"/>
      <c r="D3" s="12"/>
      <c r="E3" s="12"/>
      <c r="K3" s="12"/>
      <c r="L3" s="12"/>
    </row>
    <row r="4" spans="1:12" s="6" customFormat="1" ht="15" customHeight="1">
      <c r="A4" s="11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6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6" customFormat="1" ht="18">
      <c r="A6" s="277" t="s">
        <v>26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="6" customFormat="1" ht="15"/>
    <row r="8" spans="1:5" s="6" customFormat="1" ht="15" customHeight="1">
      <c r="A8" s="13"/>
      <c r="B8" s="13"/>
      <c r="C8" s="13"/>
      <c r="D8" s="13"/>
      <c r="E8" s="13"/>
    </row>
    <row r="9" spans="1:12" ht="15.75">
      <c r="A9" s="7" t="s">
        <v>14</v>
      </c>
      <c r="B9" s="15"/>
      <c r="C9" s="9"/>
      <c r="D9" s="9"/>
      <c r="E9" s="9"/>
      <c r="F9" s="6"/>
      <c r="G9" s="6"/>
      <c r="H9" s="6"/>
      <c r="J9" s="6"/>
      <c r="K9" s="6"/>
      <c r="L9" s="6"/>
    </row>
    <row r="10" spans="1:12" ht="15">
      <c r="A10" s="8" t="s">
        <v>15</v>
      </c>
      <c r="B10" s="15"/>
      <c r="C10" s="9"/>
      <c r="D10" s="9"/>
      <c r="E10" s="9"/>
      <c r="F10" s="6"/>
      <c r="G10" s="6"/>
      <c r="H10" s="6"/>
      <c r="J10" s="6"/>
      <c r="K10" s="6"/>
      <c r="L10" s="6"/>
    </row>
    <row r="11" spans="1:9" ht="15.75" thickBot="1">
      <c r="A11" s="9"/>
      <c r="B11" s="6"/>
      <c r="C11" s="6"/>
      <c r="D11" s="6"/>
      <c r="E11" s="6"/>
      <c r="F11" s="2"/>
      <c r="G11" s="2"/>
      <c r="H11" s="2"/>
      <c r="I11" s="2"/>
    </row>
    <row r="12" spans="1:13" ht="39" customHeight="1" thickBot="1">
      <c r="A12" s="272" t="s">
        <v>0</v>
      </c>
      <c r="B12" s="274" t="s">
        <v>20</v>
      </c>
      <c r="C12" s="274" t="s">
        <v>2</v>
      </c>
      <c r="D12" s="274" t="s">
        <v>16</v>
      </c>
      <c r="E12" s="270" t="s">
        <v>17</v>
      </c>
      <c r="F12" s="272" t="s">
        <v>35</v>
      </c>
      <c r="G12" s="274" t="s">
        <v>21</v>
      </c>
      <c r="H12" s="274" t="s">
        <v>22</v>
      </c>
      <c r="I12" s="278" t="s">
        <v>36</v>
      </c>
      <c r="J12" s="279"/>
      <c r="K12" s="274" t="s">
        <v>1</v>
      </c>
      <c r="L12" s="270" t="s">
        <v>23</v>
      </c>
      <c r="M12" s="1"/>
    </row>
    <row r="13" spans="1:13" s="6" customFormat="1" ht="11.25" customHeight="1" thickBot="1">
      <c r="A13" s="273"/>
      <c r="B13" s="275"/>
      <c r="C13" s="275"/>
      <c r="D13" s="275"/>
      <c r="E13" s="271"/>
      <c r="F13" s="273"/>
      <c r="G13" s="275"/>
      <c r="H13" s="275"/>
      <c r="I13" s="46" t="s">
        <v>37</v>
      </c>
      <c r="J13" s="46" t="s">
        <v>38</v>
      </c>
      <c r="K13" s="275"/>
      <c r="L13" s="271"/>
      <c r="M13" s="1"/>
    </row>
    <row r="14" spans="1:12" ht="18.75" customHeight="1">
      <c r="A14" s="250">
        <v>1</v>
      </c>
      <c r="B14" s="251" t="s">
        <v>5</v>
      </c>
      <c r="C14" s="252" t="s">
        <v>3</v>
      </c>
      <c r="D14" s="253" t="s">
        <v>18</v>
      </c>
      <c r="E14" s="240">
        <v>50</v>
      </c>
      <c r="F14" s="254"/>
      <c r="G14" s="256">
        <v>0</v>
      </c>
      <c r="H14" s="256">
        <f>G14*E14</f>
        <v>0</v>
      </c>
      <c r="I14" s="255"/>
      <c r="J14" s="199">
        <f>I14*G14</f>
        <v>0</v>
      </c>
      <c r="K14" s="205">
        <f>ROUND(J14+G14,2)</f>
        <v>0</v>
      </c>
      <c r="L14" s="207">
        <f>K14*E14</f>
        <v>0</v>
      </c>
    </row>
    <row r="15" spans="1:12" s="6" customFormat="1" ht="18.75" customHeight="1">
      <c r="A15" s="24">
        <v>2</v>
      </c>
      <c r="B15" s="30" t="s">
        <v>40</v>
      </c>
      <c r="C15" s="26" t="s">
        <v>3</v>
      </c>
      <c r="D15" s="21" t="s">
        <v>18</v>
      </c>
      <c r="E15" s="23">
        <v>60</v>
      </c>
      <c r="F15" s="3"/>
      <c r="G15" s="180">
        <v>0</v>
      </c>
      <c r="H15" s="180">
        <f>G15*E15</f>
        <v>0</v>
      </c>
      <c r="I15" s="4"/>
      <c r="J15" s="89">
        <f>I15*G15</f>
        <v>0</v>
      </c>
      <c r="K15" s="28">
        <f aca="true" t="shared" si="0" ref="K15:K23">ROUND(J15+G15,2)</f>
        <v>0</v>
      </c>
      <c r="L15" s="29">
        <f aca="true" t="shared" si="1" ref="L15:L23">K15*E15</f>
        <v>0</v>
      </c>
    </row>
    <row r="16" spans="1:12" s="6" customFormat="1" ht="18.75" customHeight="1">
      <c r="A16" s="24">
        <v>3</v>
      </c>
      <c r="B16" s="30" t="s">
        <v>43</v>
      </c>
      <c r="C16" s="26" t="s">
        <v>42</v>
      </c>
      <c r="D16" s="21" t="s">
        <v>18</v>
      </c>
      <c r="E16" s="23">
        <v>10</v>
      </c>
      <c r="F16" s="3"/>
      <c r="G16" s="180">
        <v>0</v>
      </c>
      <c r="H16" s="180">
        <f aca="true" t="shared" si="2" ref="H16:H23">G16*E16</f>
        <v>0</v>
      </c>
      <c r="I16" s="4"/>
      <c r="J16" s="89">
        <f aca="true" t="shared" si="3" ref="J16:J23">I16*G16</f>
        <v>0</v>
      </c>
      <c r="K16" s="28">
        <f t="shared" si="0"/>
        <v>0</v>
      </c>
      <c r="L16" s="29">
        <f t="shared" si="1"/>
        <v>0</v>
      </c>
    </row>
    <row r="17" spans="1:12" s="6" customFormat="1" ht="18.75" customHeight="1">
      <c r="A17" s="24">
        <v>4</v>
      </c>
      <c r="B17" s="30" t="s">
        <v>41</v>
      </c>
      <c r="C17" s="26" t="s">
        <v>42</v>
      </c>
      <c r="D17" s="21" t="s">
        <v>18</v>
      </c>
      <c r="E17" s="23">
        <v>40</v>
      </c>
      <c r="F17" s="3"/>
      <c r="G17" s="180">
        <v>0</v>
      </c>
      <c r="H17" s="180">
        <f t="shared" si="2"/>
        <v>0</v>
      </c>
      <c r="I17" s="4"/>
      <c r="J17" s="89">
        <f t="shared" si="3"/>
        <v>0</v>
      </c>
      <c r="K17" s="28">
        <f t="shared" si="0"/>
        <v>0</v>
      </c>
      <c r="L17" s="29">
        <f t="shared" si="1"/>
        <v>0</v>
      </c>
    </row>
    <row r="18" spans="1:12" s="6" customFormat="1" ht="17.25" customHeight="1">
      <c r="A18" s="24">
        <v>5</v>
      </c>
      <c r="B18" s="30" t="s">
        <v>13</v>
      </c>
      <c r="C18" s="26" t="s">
        <v>3</v>
      </c>
      <c r="D18" s="21" t="s">
        <v>18</v>
      </c>
      <c r="E18" s="23">
        <v>20</v>
      </c>
      <c r="F18" s="3"/>
      <c r="G18" s="180">
        <v>0</v>
      </c>
      <c r="H18" s="180">
        <f t="shared" si="2"/>
        <v>0</v>
      </c>
      <c r="I18" s="4"/>
      <c r="J18" s="89">
        <f t="shared" si="3"/>
        <v>0</v>
      </c>
      <c r="K18" s="28">
        <f t="shared" si="0"/>
        <v>0</v>
      </c>
      <c r="L18" s="29">
        <f t="shared" si="1"/>
        <v>0</v>
      </c>
    </row>
    <row r="19" spans="1:12" s="6" customFormat="1" ht="41.25" customHeight="1">
      <c r="A19" s="24">
        <v>6</v>
      </c>
      <c r="B19" s="30" t="s">
        <v>7</v>
      </c>
      <c r="C19" s="23" t="s">
        <v>4</v>
      </c>
      <c r="D19" s="21" t="s">
        <v>18</v>
      </c>
      <c r="E19" s="23">
        <v>20</v>
      </c>
      <c r="F19" s="3"/>
      <c r="G19" s="180">
        <v>0</v>
      </c>
      <c r="H19" s="180">
        <f t="shared" si="2"/>
        <v>0</v>
      </c>
      <c r="I19" s="4"/>
      <c r="J19" s="89">
        <f t="shared" si="3"/>
        <v>0</v>
      </c>
      <c r="K19" s="28">
        <f t="shared" si="0"/>
        <v>0</v>
      </c>
      <c r="L19" s="207">
        <f t="shared" si="1"/>
        <v>0</v>
      </c>
    </row>
    <row r="20" spans="1:12" s="6" customFormat="1" ht="44.25" customHeight="1">
      <c r="A20" s="24">
        <v>7</v>
      </c>
      <c r="B20" s="30" t="s">
        <v>9</v>
      </c>
      <c r="C20" s="21" t="s">
        <v>4</v>
      </c>
      <c r="D20" s="21" t="s">
        <v>18</v>
      </c>
      <c r="E20" s="23">
        <v>60</v>
      </c>
      <c r="F20" s="3"/>
      <c r="G20" s="180">
        <v>0</v>
      </c>
      <c r="H20" s="180">
        <f t="shared" si="2"/>
        <v>0</v>
      </c>
      <c r="I20" s="4"/>
      <c r="J20" s="89">
        <f t="shared" si="3"/>
        <v>0</v>
      </c>
      <c r="K20" s="28">
        <f t="shared" si="0"/>
        <v>0</v>
      </c>
      <c r="L20" s="29">
        <f t="shared" si="1"/>
        <v>0</v>
      </c>
    </row>
    <row r="21" spans="1:12" s="6" customFormat="1" ht="30" customHeight="1">
      <c r="A21" s="24">
        <v>8</v>
      </c>
      <c r="B21" s="30" t="s">
        <v>8</v>
      </c>
      <c r="C21" s="23" t="s">
        <v>4</v>
      </c>
      <c r="D21" s="21" t="s">
        <v>18</v>
      </c>
      <c r="E21" s="23">
        <v>200</v>
      </c>
      <c r="F21" s="3"/>
      <c r="G21" s="180">
        <v>0</v>
      </c>
      <c r="H21" s="180">
        <f t="shared" si="2"/>
        <v>0</v>
      </c>
      <c r="I21" s="4"/>
      <c r="J21" s="89">
        <f t="shared" si="3"/>
        <v>0</v>
      </c>
      <c r="K21" s="28">
        <f t="shared" si="0"/>
        <v>0</v>
      </c>
      <c r="L21" s="29">
        <f t="shared" si="1"/>
        <v>0</v>
      </c>
    </row>
    <row r="22" spans="1:12" s="6" customFormat="1" ht="16.5" customHeight="1">
      <c r="A22" s="24">
        <v>9</v>
      </c>
      <c r="B22" s="30" t="s">
        <v>34</v>
      </c>
      <c r="C22" s="23" t="s">
        <v>10</v>
      </c>
      <c r="D22" s="21" t="s">
        <v>19</v>
      </c>
      <c r="E22" s="23">
        <v>10</v>
      </c>
      <c r="F22" s="3"/>
      <c r="G22" s="180">
        <v>0</v>
      </c>
      <c r="H22" s="180">
        <f t="shared" si="2"/>
        <v>0</v>
      </c>
      <c r="I22" s="4"/>
      <c r="J22" s="89">
        <f t="shared" si="3"/>
        <v>0</v>
      </c>
      <c r="K22" s="28">
        <f t="shared" si="0"/>
        <v>0</v>
      </c>
      <c r="L22" s="29">
        <f t="shared" si="1"/>
        <v>0</v>
      </c>
    </row>
    <row r="23" spans="1:12" ht="16.5" customHeight="1" thickBot="1">
      <c r="A23" s="257">
        <v>10</v>
      </c>
      <c r="B23" s="183" t="s">
        <v>11</v>
      </c>
      <c r="C23" s="184" t="s">
        <v>12</v>
      </c>
      <c r="D23" s="70" t="s">
        <v>18</v>
      </c>
      <c r="E23" s="184">
        <v>40</v>
      </c>
      <c r="F23" s="258"/>
      <c r="G23" s="186">
        <v>0</v>
      </c>
      <c r="H23" s="186">
        <f t="shared" si="2"/>
        <v>0</v>
      </c>
      <c r="I23" s="259"/>
      <c r="J23" s="188">
        <f t="shared" si="3"/>
        <v>0</v>
      </c>
      <c r="K23" s="260">
        <f t="shared" si="0"/>
        <v>0</v>
      </c>
      <c r="L23" s="208">
        <f t="shared" si="1"/>
        <v>0</v>
      </c>
    </row>
    <row r="24" spans="1:12" ht="15.75" thickBot="1">
      <c r="A24" s="268" t="s">
        <v>6</v>
      </c>
      <c r="B24" s="269"/>
      <c r="C24" s="269"/>
      <c r="D24" s="269"/>
      <c r="E24" s="269"/>
      <c r="F24" s="269"/>
      <c r="G24" s="261" t="s">
        <v>33</v>
      </c>
      <c r="H24" s="261"/>
      <c r="I24" s="261" t="s">
        <v>33</v>
      </c>
      <c r="J24" s="262" t="s">
        <v>33</v>
      </c>
      <c r="K24" s="206" t="s">
        <v>33</v>
      </c>
      <c r="L24" s="242">
        <f>SUM(L14:L23)</f>
        <v>0</v>
      </c>
    </row>
    <row r="25" spans="1:9" ht="23.2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14" ht="15">
      <c r="A26" s="343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40.5" customHeight="1">
      <c r="A28" s="265" t="s">
        <v>39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 t="s">
        <v>28</v>
      </c>
      <c r="B30" s="2"/>
      <c r="C30" s="2"/>
      <c r="D30" s="2"/>
      <c r="E30" s="2"/>
      <c r="F30" s="2"/>
      <c r="G30" s="2" t="s">
        <v>32</v>
      </c>
      <c r="H30" s="2"/>
      <c r="I30" s="2"/>
      <c r="J30" s="2"/>
      <c r="K30" s="2"/>
      <c r="L30" s="2"/>
      <c r="M30" s="2"/>
      <c r="N30" s="2"/>
    </row>
    <row r="31" spans="1:14" ht="26.25" customHeight="1">
      <c r="A31" s="19" t="s">
        <v>29</v>
      </c>
      <c r="B31" s="17"/>
      <c r="C31" s="17"/>
      <c r="D31" s="17"/>
      <c r="E31" s="17"/>
      <c r="F31" s="17"/>
      <c r="G31" s="266" t="s">
        <v>30</v>
      </c>
      <c r="H31" s="266"/>
      <c r="I31" s="266"/>
      <c r="J31" s="266"/>
      <c r="K31" s="266"/>
      <c r="L31" s="18"/>
      <c r="M31" s="2"/>
      <c r="N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4" ht="15">
      <c r="B34" s="6"/>
    </row>
  </sheetData>
  <sheetProtection/>
  <mergeCells count="18">
    <mergeCell ref="A6:L6"/>
    <mergeCell ref="A12:A13"/>
    <mergeCell ref="B12:B13"/>
    <mergeCell ref="C12:C13"/>
    <mergeCell ref="K12:K13"/>
    <mergeCell ref="D12:D13"/>
    <mergeCell ref="L12:L13"/>
    <mergeCell ref="I12:J12"/>
    <mergeCell ref="A28:L28"/>
    <mergeCell ref="G31:K31"/>
    <mergeCell ref="A2:B2"/>
    <mergeCell ref="A24:F24"/>
    <mergeCell ref="E12:E13"/>
    <mergeCell ref="F12:F13"/>
    <mergeCell ref="G12:G13"/>
    <mergeCell ref="H12:H13"/>
    <mergeCell ref="D2:E2"/>
    <mergeCell ref="K2:L2"/>
  </mergeCells>
  <printOptions/>
  <pageMargins left="0" right="0" top="0" bottom="0" header="0.31496062992125984" footer="0.31496062992125984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1">
      <selection activeCell="A101" sqref="A101"/>
    </sheetView>
  </sheetViews>
  <sheetFormatPr defaultColWidth="9.140625" defaultRowHeight="15"/>
  <cols>
    <col min="1" max="1" width="3.28125" style="6" customWidth="1"/>
    <col min="2" max="2" width="60.7109375" style="6" customWidth="1"/>
    <col min="3" max="4" width="10.421875" style="6" customWidth="1"/>
    <col min="5" max="5" width="5.421875" style="6" customWidth="1"/>
    <col min="6" max="6" width="12.140625" style="6" customWidth="1"/>
    <col min="7" max="7" width="11.421875" style="6" customWidth="1"/>
    <col min="8" max="8" width="9.00390625" style="6" customWidth="1"/>
    <col min="9" max="9" width="3.421875" style="6" customWidth="1"/>
    <col min="10" max="10" width="8.421875" style="6" customWidth="1"/>
    <col min="11" max="11" width="11.7109375" style="6" customWidth="1"/>
    <col min="12" max="12" width="10.140625" style="6" bestFit="1" customWidth="1"/>
    <col min="13" max="16384" width="9.140625" style="6" customWidth="1"/>
  </cols>
  <sheetData>
    <row r="1" spans="1:12" ht="24.75" customHeight="1">
      <c r="A1" s="267" t="s">
        <v>372</v>
      </c>
      <c r="B1" s="267"/>
      <c r="C1" s="11"/>
      <c r="D1" s="276"/>
      <c r="E1" s="276"/>
      <c r="K1" s="276" t="s">
        <v>24</v>
      </c>
      <c r="L1" s="276"/>
    </row>
    <row r="2" spans="1:12" ht="13.5" customHeight="1">
      <c r="A2" s="14" t="s">
        <v>44</v>
      </c>
      <c r="B2" s="11"/>
      <c r="C2" s="11"/>
      <c r="D2" s="39"/>
      <c r="E2" s="39"/>
      <c r="K2" s="39"/>
      <c r="L2" s="39"/>
    </row>
    <row r="3" spans="1:12" ht="11.25" customHeight="1">
      <c r="A3" s="11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>
      <c r="A4" s="277" t="s">
        <v>26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ht="8.25" customHeight="1"/>
    <row r="6" spans="1:3" ht="15" customHeight="1">
      <c r="A6" s="285" t="s">
        <v>45</v>
      </c>
      <c r="B6" s="285"/>
      <c r="C6" s="285"/>
    </row>
    <row r="7" spans="1:3" ht="15">
      <c r="A7" s="40" t="s">
        <v>46</v>
      </c>
      <c r="B7" s="41"/>
      <c r="C7" s="41"/>
    </row>
    <row r="8" spans="1:3" ht="15.75" thickBot="1">
      <c r="A8" s="42"/>
      <c r="B8" s="42"/>
      <c r="C8" s="42"/>
    </row>
    <row r="9" spans="1:12" s="43" customFormat="1" ht="36" customHeight="1" thickBot="1">
      <c r="A9" s="35" t="s">
        <v>0</v>
      </c>
      <c r="B9" s="37" t="s">
        <v>20</v>
      </c>
      <c r="C9" s="37" t="s">
        <v>2</v>
      </c>
      <c r="D9" s="37" t="s">
        <v>16</v>
      </c>
      <c r="E9" s="37" t="s">
        <v>17</v>
      </c>
      <c r="F9" s="37" t="s">
        <v>35</v>
      </c>
      <c r="G9" s="37" t="s">
        <v>21</v>
      </c>
      <c r="H9" s="37" t="s">
        <v>22</v>
      </c>
      <c r="I9" s="278" t="s">
        <v>36</v>
      </c>
      <c r="J9" s="279"/>
      <c r="K9" s="37" t="s">
        <v>1</v>
      </c>
      <c r="L9" s="33" t="s">
        <v>23</v>
      </c>
    </row>
    <row r="10" spans="1:12" s="43" customFormat="1" ht="15.75" customHeight="1" hidden="1">
      <c r="A10" s="44"/>
      <c r="B10" s="45"/>
      <c r="C10" s="45"/>
      <c r="D10" s="45"/>
      <c r="E10" s="45"/>
      <c r="F10" s="45"/>
      <c r="G10" s="45"/>
      <c r="H10" s="45"/>
      <c r="I10" s="46" t="s">
        <v>37</v>
      </c>
      <c r="J10" s="46" t="s">
        <v>38</v>
      </c>
      <c r="K10" s="45"/>
      <c r="L10" s="47"/>
    </row>
    <row r="11" spans="1:12" s="43" customFormat="1" ht="15.75" thickBot="1">
      <c r="A11" s="36"/>
      <c r="B11" s="38"/>
      <c r="C11" s="38"/>
      <c r="D11" s="38"/>
      <c r="E11" s="48"/>
      <c r="F11" s="38"/>
      <c r="G11" s="38"/>
      <c r="H11" s="38"/>
      <c r="I11" s="37" t="s">
        <v>37</v>
      </c>
      <c r="J11" s="37" t="s">
        <v>38</v>
      </c>
      <c r="K11" s="38"/>
      <c r="L11" s="34"/>
    </row>
    <row r="12" spans="1:12" ht="15.75" customHeight="1">
      <c r="A12" s="49">
        <v>1</v>
      </c>
      <c r="B12" s="50" t="s">
        <v>47</v>
      </c>
      <c r="C12" s="25" t="s">
        <v>48</v>
      </c>
      <c r="D12" s="20" t="s">
        <v>18</v>
      </c>
      <c r="E12" s="20">
        <v>20</v>
      </c>
      <c r="F12" s="16"/>
      <c r="G12" s="264">
        <v>0</v>
      </c>
      <c r="H12" s="226"/>
      <c r="I12" s="226"/>
      <c r="J12" s="226"/>
      <c r="K12" s="27">
        <f>ROUND(J12+G12,2)</f>
        <v>0</v>
      </c>
      <c r="L12" s="212">
        <f>K12*E12</f>
        <v>0</v>
      </c>
    </row>
    <row r="13" spans="1:12" ht="28.5" customHeight="1">
      <c r="A13" s="51">
        <v>2</v>
      </c>
      <c r="B13" s="52" t="s">
        <v>49</v>
      </c>
      <c r="C13" s="53" t="s">
        <v>50</v>
      </c>
      <c r="D13" s="21" t="s">
        <v>18</v>
      </c>
      <c r="E13" s="21">
        <v>30</v>
      </c>
      <c r="F13" s="10"/>
      <c r="G13" s="263">
        <v>0</v>
      </c>
      <c r="H13" s="227"/>
      <c r="I13" s="227"/>
      <c r="J13" s="227"/>
      <c r="K13" s="28">
        <f>ROUND(J13+G13,2)</f>
        <v>0</v>
      </c>
      <c r="L13" s="211">
        <f>K13*E13</f>
        <v>0</v>
      </c>
    </row>
    <row r="14" spans="1:12" ht="19.5" customHeight="1">
      <c r="A14" s="51">
        <v>3</v>
      </c>
      <c r="B14" s="54" t="s">
        <v>51</v>
      </c>
      <c r="C14" s="26" t="s">
        <v>52</v>
      </c>
      <c r="D14" s="21" t="s">
        <v>18</v>
      </c>
      <c r="E14" s="21">
        <v>8</v>
      </c>
      <c r="F14" s="10"/>
      <c r="G14" s="263">
        <v>0</v>
      </c>
      <c r="H14" s="227"/>
      <c r="I14" s="227"/>
      <c r="J14" s="227"/>
      <c r="K14" s="28">
        <f aca="true" t="shared" si="0" ref="K14:K75">ROUND(J14+G14,2)</f>
        <v>0</v>
      </c>
      <c r="L14" s="211">
        <f aca="true" t="shared" si="1" ref="L14:L75">K14*E14</f>
        <v>0</v>
      </c>
    </row>
    <row r="15" spans="1:12" ht="18" customHeight="1">
      <c r="A15" s="51">
        <v>4</v>
      </c>
      <c r="B15" s="30" t="s">
        <v>53</v>
      </c>
      <c r="C15" s="21" t="s">
        <v>54</v>
      </c>
      <c r="D15" s="21" t="s">
        <v>18</v>
      </c>
      <c r="E15" s="21">
        <v>50</v>
      </c>
      <c r="F15" s="10"/>
      <c r="G15" s="263">
        <v>0</v>
      </c>
      <c r="H15" s="227"/>
      <c r="I15" s="227"/>
      <c r="J15" s="227"/>
      <c r="K15" s="28">
        <f t="shared" si="0"/>
        <v>0</v>
      </c>
      <c r="L15" s="211">
        <f t="shared" si="1"/>
        <v>0</v>
      </c>
    </row>
    <row r="16" spans="1:12" ht="77.25" customHeight="1">
      <c r="A16" s="51">
        <v>5</v>
      </c>
      <c r="B16" s="55" t="s">
        <v>55</v>
      </c>
      <c r="C16" s="56" t="s">
        <v>3</v>
      </c>
      <c r="D16" s="21" t="s">
        <v>19</v>
      </c>
      <c r="E16" s="21">
        <v>25</v>
      </c>
      <c r="F16" s="10"/>
      <c r="G16" s="263">
        <v>0</v>
      </c>
      <c r="H16" s="227"/>
      <c r="I16" s="227"/>
      <c r="J16" s="227"/>
      <c r="K16" s="28">
        <f t="shared" si="0"/>
        <v>0</v>
      </c>
      <c r="L16" s="211">
        <f t="shared" si="1"/>
        <v>0</v>
      </c>
    </row>
    <row r="17" spans="1:12" ht="14.25" customHeight="1">
      <c r="A17" s="51">
        <v>6</v>
      </c>
      <c r="B17" s="52" t="s">
        <v>56</v>
      </c>
      <c r="C17" s="26" t="s">
        <v>57</v>
      </c>
      <c r="D17" s="21" t="s">
        <v>18</v>
      </c>
      <c r="E17" s="21">
        <v>60</v>
      </c>
      <c r="F17" s="10"/>
      <c r="G17" s="263">
        <v>0</v>
      </c>
      <c r="H17" s="227"/>
      <c r="I17" s="227"/>
      <c r="J17" s="227"/>
      <c r="K17" s="28">
        <f t="shared" si="0"/>
        <v>0</v>
      </c>
      <c r="L17" s="211">
        <f t="shared" si="1"/>
        <v>0</v>
      </c>
    </row>
    <row r="18" spans="1:12" ht="16.5" customHeight="1">
      <c r="A18" s="51">
        <v>7</v>
      </c>
      <c r="B18" s="52" t="s">
        <v>58</v>
      </c>
      <c r="C18" s="26" t="s">
        <v>57</v>
      </c>
      <c r="D18" s="21" t="s">
        <v>18</v>
      </c>
      <c r="E18" s="21">
        <v>50</v>
      </c>
      <c r="F18" s="10"/>
      <c r="G18" s="263">
        <v>0</v>
      </c>
      <c r="H18" s="227"/>
      <c r="I18" s="227"/>
      <c r="J18" s="227"/>
      <c r="K18" s="28">
        <f t="shared" si="0"/>
        <v>0</v>
      </c>
      <c r="L18" s="211">
        <f t="shared" si="1"/>
        <v>0</v>
      </c>
    </row>
    <row r="19" spans="1:12" ht="16.5" customHeight="1">
      <c r="A19" s="51">
        <v>8</v>
      </c>
      <c r="B19" s="52" t="s">
        <v>59</v>
      </c>
      <c r="C19" s="26" t="s">
        <v>57</v>
      </c>
      <c r="D19" s="21" t="s">
        <v>18</v>
      </c>
      <c r="E19" s="21">
        <v>50</v>
      </c>
      <c r="F19" s="10"/>
      <c r="G19" s="263">
        <v>0</v>
      </c>
      <c r="H19" s="227"/>
      <c r="I19" s="227"/>
      <c r="J19" s="227"/>
      <c r="K19" s="28">
        <f t="shared" si="0"/>
        <v>0</v>
      </c>
      <c r="L19" s="211">
        <f t="shared" si="1"/>
        <v>0</v>
      </c>
    </row>
    <row r="20" spans="1:12" ht="16.5" customHeight="1">
      <c r="A20" s="51">
        <v>9</v>
      </c>
      <c r="B20" s="52" t="s">
        <v>360</v>
      </c>
      <c r="C20" s="26" t="s">
        <v>57</v>
      </c>
      <c r="D20" s="21" t="s">
        <v>18</v>
      </c>
      <c r="E20" s="21">
        <v>50</v>
      </c>
      <c r="F20" s="10"/>
      <c r="G20" s="263">
        <v>0</v>
      </c>
      <c r="H20" s="227"/>
      <c r="I20" s="227"/>
      <c r="J20" s="227"/>
      <c r="K20" s="28">
        <f t="shared" si="0"/>
        <v>0</v>
      </c>
      <c r="L20" s="211">
        <f t="shared" si="1"/>
        <v>0</v>
      </c>
    </row>
    <row r="21" spans="1:12" ht="17.25" customHeight="1">
      <c r="A21" s="51">
        <v>10</v>
      </c>
      <c r="B21" s="52" t="s">
        <v>60</v>
      </c>
      <c r="C21" s="21" t="s">
        <v>61</v>
      </c>
      <c r="D21" s="21" t="s">
        <v>18</v>
      </c>
      <c r="E21" s="21">
        <v>50</v>
      </c>
      <c r="F21" s="10"/>
      <c r="G21" s="263">
        <v>0</v>
      </c>
      <c r="H21" s="227"/>
      <c r="I21" s="227"/>
      <c r="J21" s="227"/>
      <c r="K21" s="28">
        <f t="shared" si="0"/>
        <v>0</v>
      </c>
      <c r="L21" s="211">
        <f t="shared" si="1"/>
        <v>0</v>
      </c>
    </row>
    <row r="22" spans="1:12" ht="21" customHeight="1">
      <c r="A22" s="51">
        <v>11</v>
      </c>
      <c r="B22" s="30" t="s">
        <v>62</v>
      </c>
      <c r="C22" s="21" t="s">
        <v>63</v>
      </c>
      <c r="D22" s="21" t="s">
        <v>19</v>
      </c>
      <c r="E22" s="21">
        <v>40</v>
      </c>
      <c r="F22" s="10"/>
      <c r="G22" s="263">
        <v>0</v>
      </c>
      <c r="H22" s="227"/>
      <c r="I22" s="227"/>
      <c r="J22" s="227"/>
      <c r="K22" s="28">
        <f t="shared" si="0"/>
        <v>0</v>
      </c>
      <c r="L22" s="211">
        <f t="shared" si="1"/>
        <v>0</v>
      </c>
    </row>
    <row r="23" spans="1:12" ht="23.25" customHeight="1">
      <c r="A23" s="51">
        <v>12</v>
      </c>
      <c r="B23" s="30" t="s">
        <v>64</v>
      </c>
      <c r="C23" s="21" t="s">
        <v>63</v>
      </c>
      <c r="D23" s="21" t="s">
        <v>19</v>
      </c>
      <c r="E23" s="21">
        <v>4</v>
      </c>
      <c r="F23" s="10"/>
      <c r="G23" s="263">
        <v>0</v>
      </c>
      <c r="H23" s="227"/>
      <c r="I23" s="227"/>
      <c r="J23" s="227"/>
      <c r="K23" s="28">
        <f t="shared" si="0"/>
        <v>0</v>
      </c>
      <c r="L23" s="211">
        <f t="shared" si="1"/>
        <v>0</v>
      </c>
    </row>
    <row r="24" spans="1:12" ht="44.25" customHeight="1">
      <c r="A24" s="51">
        <v>13</v>
      </c>
      <c r="B24" s="30" t="s">
        <v>65</v>
      </c>
      <c r="C24" s="21" t="s">
        <v>63</v>
      </c>
      <c r="D24" s="21" t="s">
        <v>18</v>
      </c>
      <c r="E24" s="21">
        <v>25</v>
      </c>
      <c r="F24" s="10"/>
      <c r="G24" s="263">
        <v>0</v>
      </c>
      <c r="H24" s="227"/>
      <c r="I24" s="227"/>
      <c r="J24" s="227"/>
      <c r="K24" s="28">
        <f t="shared" si="0"/>
        <v>0</v>
      </c>
      <c r="L24" s="211">
        <f t="shared" si="1"/>
        <v>0</v>
      </c>
    </row>
    <row r="25" spans="1:12" ht="26.25" customHeight="1">
      <c r="A25" s="51">
        <v>14</v>
      </c>
      <c r="B25" s="30" t="s">
        <v>66</v>
      </c>
      <c r="C25" s="21" t="s">
        <v>67</v>
      </c>
      <c r="D25" s="21" t="s">
        <v>18</v>
      </c>
      <c r="E25" s="21">
        <v>5</v>
      </c>
      <c r="F25" s="10"/>
      <c r="G25" s="263">
        <v>0</v>
      </c>
      <c r="H25" s="227"/>
      <c r="I25" s="227"/>
      <c r="J25" s="227"/>
      <c r="K25" s="28">
        <f t="shared" si="0"/>
        <v>0</v>
      </c>
      <c r="L25" s="211">
        <f t="shared" si="1"/>
        <v>0</v>
      </c>
    </row>
    <row r="26" spans="1:12" ht="15.75" customHeight="1">
      <c r="A26" s="51">
        <v>15</v>
      </c>
      <c r="B26" s="52" t="s">
        <v>68</v>
      </c>
      <c r="C26" s="21" t="s">
        <v>69</v>
      </c>
      <c r="D26" s="21" t="s">
        <v>18</v>
      </c>
      <c r="E26" s="21">
        <v>20</v>
      </c>
      <c r="F26" s="10"/>
      <c r="G26" s="263">
        <v>0</v>
      </c>
      <c r="H26" s="227"/>
      <c r="I26" s="227"/>
      <c r="J26" s="227"/>
      <c r="K26" s="28">
        <f t="shared" si="0"/>
        <v>0</v>
      </c>
      <c r="L26" s="211">
        <f t="shared" si="1"/>
        <v>0</v>
      </c>
    </row>
    <row r="27" spans="1:12" ht="20.25" customHeight="1">
      <c r="A27" s="51">
        <v>16</v>
      </c>
      <c r="B27" s="30" t="s">
        <v>70</v>
      </c>
      <c r="C27" s="21" t="s">
        <v>71</v>
      </c>
      <c r="D27" s="21" t="s">
        <v>18</v>
      </c>
      <c r="E27" s="21">
        <v>15</v>
      </c>
      <c r="F27" s="10"/>
      <c r="G27" s="263">
        <v>0</v>
      </c>
      <c r="H27" s="227"/>
      <c r="I27" s="227"/>
      <c r="J27" s="227"/>
      <c r="K27" s="28">
        <f t="shared" si="0"/>
        <v>0</v>
      </c>
      <c r="L27" s="211">
        <f t="shared" si="1"/>
        <v>0</v>
      </c>
    </row>
    <row r="28" spans="1:12" ht="43.5" customHeight="1">
      <c r="A28" s="51">
        <v>17</v>
      </c>
      <c r="B28" s="55" t="s">
        <v>72</v>
      </c>
      <c r="C28" s="21" t="s">
        <v>73</v>
      </c>
      <c r="D28" s="21" t="s">
        <v>18</v>
      </c>
      <c r="E28" s="21">
        <v>10</v>
      </c>
      <c r="F28" s="10"/>
      <c r="G28" s="263">
        <v>0</v>
      </c>
      <c r="H28" s="227"/>
      <c r="I28" s="227"/>
      <c r="J28" s="227"/>
      <c r="K28" s="28">
        <f t="shared" si="0"/>
        <v>0</v>
      </c>
      <c r="L28" s="211">
        <f t="shared" si="1"/>
        <v>0</v>
      </c>
    </row>
    <row r="29" spans="1:12" ht="48" customHeight="1">
      <c r="A29" s="51">
        <v>18</v>
      </c>
      <c r="B29" s="30" t="s">
        <v>74</v>
      </c>
      <c r="C29" s="21" t="s">
        <v>75</v>
      </c>
      <c r="D29" s="21" t="s">
        <v>18</v>
      </c>
      <c r="E29" s="21">
        <v>3</v>
      </c>
      <c r="F29" s="10"/>
      <c r="G29" s="263">
        <v>0</v>
      </c>
      <c r="H29" s="227"/>
      <c r="I29" s="227"/>
      <c r="J29" s="227"/>
      <c r="K29" s="28">
        <f t="shared" si="0"/>
        <v>0</v>
      </c>
      <c r="L29" s="211">
        <f t="shared" si="1"/>
        <v>0</v>
      </c>
    </row>
    <row r="30" spans="1:12" ht="39.75" customHeight="1">
      <c r="A30" s="51">
        <v>19</v>
      </c>
      <c r="B30" s="52" t="s">
        <v>76</v>
      </c>
      <c r="C30" s="21" t="s">
        <v>75</v>
      </c>
      <c r="D30" s="21" t="s">
        <v>18</v>
      </c>
      <c r="E30" s="21">
        <v>10</v>
      </c>
      <c r="F30" s="10"/>
      <c r="G30" s="263">
        <v>0</v>
      </c>
      <c r="H30" s="227"/>
      <c r="I30" s="227"/>
      <c r="J30" s="227"/>
      <c r="K30" s="28">
        <f t="shared" si="0"/>
        <v>0</v>
      </c>
      <c r="L30" s="211">
        <f t="shared" si="1"/>
        <v>0</v>
      </c>
    </row>
    <row r="31" spans="1:12" ht="38.25" customHeight="1">
      <c r="A31" s="51">
        <v>20</v>
      </c>
      <c r="B31" s="52" t="s">
        <v>77</v>
      </c>
      <c r="C31" s="21" t="s">
        <v>75</v>
      </c>
      <c r="D31" s="21" t="s">
        <v>18</v>
      </c>
      <c r="E31" s="21">
        <v>2</v>
      </c>
      <c r="F31" s="10"/>
      <c r="G31" s="263">
        <v>0</v>
      </c>
      <c r="H31" s="227"/>
      <c r="I31" s="227"/>
      <c r="J31" s="227"/>
      <c r="K31" s="28">
        <f t="shared" si="0"/>
        <v>0</v>
      </c>
      <c r="L31" s="211">
        <f t="shared" si="1"/>
        <v>0</v>
      </c>
    </row>
    <row r="32" spans="1:12" ht="28.5" customHeight="1">
      <c r="A32" s="51">
        <v>21</v>
      </c>
      <c r="B32" s="30" t="s">
        <v>78</v>
      </c>
      <c r="C32" s="21" t="s">
        <v>10</v>
      </c>
      <c r="D32" s="21" t="s">
        <v>18</v>
      </c>
      <c r="E32" s="21">
        <v>50</v>
      </c>
      <c r="F32" s="10"/>
      <c r="G32" s="263">
        <v>0</v>
      </c>
      <c r="H32" s="227"/>
      <c r="I32" s="227"/>
      <c r="J32" s="227"/>
      <c r="K32" s="28">
        <f t="shared" si="0"/>
        <v>0</v>
      </c>
      <c r="L32" s="211">
        <f t="shared" si="1"/>
        <v>0</v>
      </c>
    </row>
    <row r="33" spans="1:12" ht="43.5" customHeight="1">
      <c r="A33" s="51">
        <v>22</v>
      </c>
      <c r="B33" s="55" t="s">
        <v>79</v>
      </c>
      <c r="C33" s="21" t="s">
        <v>75</v>
      </c>
      <c r="D33" s="21" t="s">
        <v>18</v>
      </c>
      <c r="E33" s="21">
        <v>2</v>
      </c>
      <c r="F33" s="10"/>
      <c r="G33" s="263">
        <v>0</v>
      </c>
      <c r="H33" s="227"/>
      <c r="I33" s="227"/>
      <c r="J33" s="227"/>
      <c r="K33" s="28">
        <f t="shared" si="0"/>
        <v>0</v>
      </c>
      <c r="L33" s="211">
        <f t="shared" si="1"/>
        <v>0</v>
      </c>
    </row>
    <row r="34" spans="1:12" ht="28.5" customHeight="1">
      <c r="A34" s="51">
        <v>23</v>
      </c>
      <c r="B34" s="52" t="s">
        <v>361</v>
      </c>
      <c r="C34" s="21" t="s">
        <v>80</v>
      </c>
      <c r="D34" s="21" t="s">
        <v>18</v>
      </c>
      <c r="E34" s="21">
        <v>2</v>
      </c>
      <c r="F34" s="10"/>
      <c r="G34" s="263">
        <v>0</v>
      </c>
      <c r="H34" s="227"/>
      <c r="I34" s="227"/>
      <c r="J34" s="227"/>
      <c r="K34" s="28">
        <f t="shared" si="0"/>
        <v>0</v>
      </c>
      <c r="L34" s="211">
        <f t="shared" si="1"/>
        <v>0</v>
      </c>
    </row>
    <row r="35" spans="1:12" ht="54.75" customHeight="1">
      <c r="A35" s="51">
        <v>24</v>
      </c>
      <c r="B35" s="57" t="s">
        <v>81</v>
      </c>
      <c r="C35" s="21" t="s">
        <v>80</v>
      </c>
      <c r="D35" s="21" t="s">
        <v>18</v>
      </c>
      <c r="E35" s="21">
        <v>3</v>
      </c>
      <c r="F35" s="10"/>
      <c r="G35" s="263">
        <v>0</v>
      </c>
      <c r="H35" s="227"/>
      <c r="I35" s="227"/>
      <c r="J35" s="227"/>
      <c r="K35" s="28">
        <f t="shared" si="0"/>
        <v>0</v>
      </c>
      <c r="L35" s="211">
        <f t="shared" si="1"/>
        <v>0</v>
      </c>
    </row>
    <row r="36" spans="1:12" ht="32.25" customHeight="1">
      <c r="A36" s="51">
        <v>25</v>
      </c>
      <c r="B36" s="52" t="s">
        <v>362</v>
      </c>
      <c r="C36" s="21" t="s">
        <v>82</v>
      </c>
      <c r="D36" s="21" t="s">
        <v>19</v>
      </c>
      <c r="E36" s="21">
        <v>20</v>
      </c>
      <c r="F36" s="10"/>
      <c r="G36" s="263">
        <v>0</v>
      </c>
      <c r="H36" s="227"/>
      <c r="I36" s="227"/>
      <c r="J36" s="227"/>
      <c r="K36" s="28">
        <f t="shared" si="0"/>
        <v>0</v>
      </c>
      <c r="L36" s="211">
        <f t="shared" si="1"/>
        <v>0</v>
      </c>
    </row>
    <row r="37" spans="1:12" ht="37.5" customHeight="1">
      <c r="A37" s="51">
        <v>26</v>
      </c>
      <c r="B37" s="58" t="s">
        <v>363</v>
      </c>
      <c r="C37" s="59" t="s">
        <v>83</v>
      </c>
      <c r="D37" s="21" t="s">
        <v>19</v>
      </c>
      <c r="E37" s="21">
        <v>2</v>
      </c>
      <c r="F37" s="10"/>
      <c r="G37" s="263">
        <v>0</v>
      </c>
      <c r="H37" s="227"/>
      <c r="I37" s="227"/>
      <c r="J37" s="227"/>
      <c r="K37" s="28">
        <f t="shared" si="0"/>
        <v>0</v>
      </c>
      <c r="L37" s="211">
        <f t="shared" si="1"/>
        <v>0</v>
      </c>
    </row>
    <row r="38" spans="1:12" ht="36.75" customHeight="1">
      <c r="A38" s="51">
        <v>27</v>
      </c>
      <c r="B38" s="55" t="s">
        <v>364</v>
      </c>
      <c r="C38" s="21" t="s">
        <v>80</v>
      </c>
      <c r="D38" s="21" t="s">
        <v>19</v>
      </c>
      <c r="E38" s="21">
        <v>5</v>
      </c>
      <c r="F38" s="10"/>
      <c r="G38" s="263">
        <v>0</v>
      </c>
      <c r="H38" s="227"/>
      <c r="I38" s="227"/>
      <c r="J38" s="227"/>
      <c r="K38" s="28">
        <f t="shared" si="0"/>
        <v>0</v>
      </c>
      <c r="L38" s="211">
        <f t="shared" si="1"/>
        <v>0</v>
      </c>
    </row>
    <row r="39" spans="1:12" ht="33.75" customHeight="1">
      <c r="A39" s="51">
        <v>28</v>
      </c>
      <c r="B39" s="55" t="s">
        <v>84</v>
      </c>
      <c r="C39" s="21" t="s">
        <v>82</v>
      </c>
      <c r="D39" s="21" t="s">
        <v>19</v>
      </c>
      <c r="E39" s="21">
        <v>5</v>
      </c>
      <c r="F39" s="10"/>
      <c r="G39" s="263">
        <v>0</v>
      </c>
      <c r="H39" s="227"/>
      <c r="I39" s="227"/>
      <c r="J39" s="227"/>
      <c r="K39" s="28">
        <f t="shared" si="0"/>
        <v>0</v>
      </c>
      <c r="L39" s="211">
        <f t="shared" si="1"/>
        <v>0</v>
      </c>
    </row>
    <row r="40" spans="1:12" ht="69" customHeight="1">
      <c r="A40" s="51">
        <v>29</v>
      </c>
      <c r="B40" s="57" t="s">
        <v>85</v>
      </c>
      <c r="C40" s="21" t="s">
        <v>82</v>
      </c>
      <c r="D40" s="21" t="s">
        <v>19</v>
      </c>
      <c r="E40" s="21">
        <v>5</v>
      </c>
      <c r="F40" s="10"/>
      <c r="G40" s="263">
        <v>0</v>
      </c>
      <c r="H40" s="227"/>
      <c r="I40" s="227"/>
      <c r="J40" s="227"/>
      <c r="K40" s="28">
        <f t="shared" si="0"/>
        <v>0</v>
      </c>
      <c r="L40" s="211">
        <f t="shared" si="1"/>
        <v>0</v>
      </c>
    </row>
    <row r="41" spans="1:12" ht="20.25" customHeight="1">
      <c r="A41" s="51">
        <v>30</v>
      </c>
      <c r="B41" s="58" t="s">
        <v>365</v>
      </c>
      <c r="C41" s="21" t="s">
        <v>80</v>
      </c>
      <c r="D41" s="21" t="s">
        <v>18</v>
      </c>
      <c r="E41" s="21">
        <v>3</v>
      </c>
      <c r="F41" s="10"/>
      <c r="G41" s="263">
        <v>0</v>
      </c>
      <c r="H41" s="227"/>
      <c r="I41" s="227"/>
      <c r="J41" s="227"/>
      <c r="K41" s="28">
        <f t="shared" si="0"/>
        <v>0</v>
      </c>
      <c r="L41" s="211">
        <f t="shared" si="1"/>
        <v>0</v>
      </c>
    </row>
    <row r="42" spans="1:12" ht="41.25" customHeight="1">
      <c r="A42" s="51">
        <v>31</v>
      </c>
      <c r="B42" s="30" t="s">
        <v>86</v>
      </c>
      <c r="C42" s="21" t="s">
        <v>87</v>
      </c>
      <c r="D42" s="21" t="s">
        <v>18</v>
      </c>
      <c r="E42" s="21">
        <v>2</v>
      </c>
      <c r="F42" s="10"/>
      <c r="G42" s="263">
        <v>0</v>
      </c>
      <c r="H42" s="227"/>
      <c r="I42" s="227"/>
      <c r="J42" s="227"/>
      <c r="K42" s="28">
        <f t="shared" si="0"/>
        <v>0</v>
      </c>
      <c r="L42" s="211">
        <f t="shared" si="1"/>
        <v>0</v>
      </c>
    </row>
    <row r="43" spans="1:12" ht="15" customHeight="1">
      <c r="A43" s="51">
        <v>32</v>
      </c>
      <c r="B43" s="30" t="s">
        <v>88</v>
      </c>
      <c r="C43" s="21" t="s">
        <v>67</v>
      </c>
      <c r="D43" s="21" t="s">
        <v>18</v>
      </c>
      <c r="E43" s="21">
        <v>3</v>
      </c>
      <c r="F43" s="10"/>
      <c r="G43" s="263">
        <v>0</v>
      </c>
      <c r="H43" s="227"/>
      <c r="I43" s="227"/>
      <c r="J43" s="227"/>
      <c r="K43" s="28">
        <f t="shared" si="0"/>
        <v>0</v>
      </c>
      <c r="L43" s="211">
        <f t="shared" si="1"/>
        <v>0</v>
      </c>
    </row>
    <row r="44" spans="1:12" ht="18.75" customHeight="1">
      <c r="A44" s="51">
        <v>33</v>
      </c>
      <c r="B44" s="55" t="s">
        <v>89</v>
      </c>
      <c r="C44" s="21" t="s">
        <v>90</v>
      </c>
      <c r="D44" s="21" t="s">
        <v>91</v>
      </c>
      <c r="E44" s="21">
        <v>7</v>
      </c>
      <c r="F44" s="10"/>
      <c r="G44" s="263">
        <v>0</v>
      </c>
      <c r="H44" s="227"/>
      <c r="I44" s="227"/>
      <c r="J44" s="227"/>
      <c r="K44" s="28">
        <f t="shared" si="0"/>
        <v>0</v>
      </c>
      <c r="L44" s="211">
        <f t="shared" si="1"/>
        <v>0</v>
      </c>
    </row>
    <row r="45" spans="1:12" ht="44.25" customHeight="1">
      <c r="A45" s="51">
        <v>34</v>
      </c>
      <c r="B45" s="55" t="s">
        <v>92</v>
      </c>
      <c r="C45" s="21" t="s">
        <v>90</v>
      </c>
      <c r="D45" s="21" t="s">
        <v>18</v>
      </c>
      <c r="E45" s="21">
        <v>25</v>
      </c>
      <c r="F45" s="10"/>
      <c r="G45" s="263">
        <v>0</v>
      </c>
      <c r="H45" s="227"/>
      <c r="I45" s="227"/>
      <c r="J45" s="227"/>
      <c r="K45" s="28">
        <f t="shared" si="0"/>
        <v>0</v>
      </c>
      <c r="L45" s="211">
        <f t="shared" si="1"/>
        <v>0</v>
      </c>
    </row>
    <row r="46" spans="1:12" ht="16.5" customHeight="1">
      <c r="A46" s="51">
        <v>35</v>
      </c>
      <c r="B46" s="52" t="s">
        <v>93</v>
      </c>
      <c r="C46" s="60" t="s">
        <v>10</v>
      </c>
      <c r="D46" s="21" t="s">
        <v>18</v>
      </c>
      <c r="E46" s="21">
        <v>2</v>
      </c>
      <c r="F46" s="10"/>
      <c r="G46" s="263">
        <v>0</v>
      </c>
      <c r="H46" s="227"/>
      <c r="I46" s="227"/>
      <c r="J46" s="227"/>
      <c r="K46" s="28">
        <f t="shared" si="0"/>
        <v>0</v>
      </c>
      <c r="L46" s="211">
        <f t="shared" si="1"/>
        <v>0</v>
      </c>
    </row>
    <row r="47" spans="1:12" ht="79.5" customHeight="1">
      <c r="A47" s="51">
        <v>36</v>
      </c>
      <c r="B47" s="55" t="s">
        <v>94</v>
      </c>
      <c r="C47" s="21" t="s">
        <v>95</v>
      </c>
      <c r="D47" s="21" t="s">
        <v>18</v>
      </c>
      <c r="E47" s="21">
        <v>6</v>
      </c>
      <c r="F47" s="10"/>
      <c r="G47" s="263">
        <v>0</v>
      </c>
      <c r="H47" s="227"/>
      <c r="I47" s="227"/>
      <c r="J47" s="227"/>
      <c r="K47" s="28">
        <f t="shared" si="0"/>
        <v>0</v>
      </c>
      <c r="L47" s="211">
        <f t="shared" si="1"/>
        <v>0</v>
      </c>
    </row>
    <row r="48" spans="1:12" ht="51" customHeight="1">
      <c r="A48" s="51">
        <v>37</v>
      </c>
      <c r="B48" s="55" t="s">
        <v>96</v>
      </c>
      <c r="C48" s="21" t="s">
        <v>97</v>
      </c>
      <c r="D48" s="21" t="s">
        <v>18</v>
      </c>
      <c r="E48" s="21">
        <v>2</v>
      </c>
      <c r="F48" s="10"/>
      <c r="G48" s="263">
        <v>0</v>
      </c>
      <c r="H48" s="227"/>
      <c r="I48" s="227"/>
      <c r="J48" s="227"/>
      <c r="K48" s="28">
        <f t="shared" si="0"/>
        <v>0</v>
      </c>
      <c r="L48" s="211">
        <f t="shared" si="1"/>
        <v>0</v>
      </c>
    </row>
    <row r="49" spans="1:12" ht="36.75" customHeight="1">
      <c r="A49" s="51">
        <v>38</v>
      </c>
      <c r="B49" s="55" t="s">
        <v>98</v>
      </c>
      <c r="C49" s="21" t="s">
        <v>99</v>
      </c>
      <c r="D49" s="21" t="s">
        <v>18</v>
      </c>
      <c r="E49" s="21">
        <v>2</v>
      </c>
      <c r="F49" s="10"/>
      <c r="G49" s="263">
        <v>0</v>
      </c>
      <c r="H49" s="227"/>
      <c r="I49" s="227"/>
      <c r="J49" s="227"/>
      <c r="K49" s="28">
        <f t="shared" si="0"/>
        <v>0</v>
      </c>
      <c r="L49" s="211">
        <f t="shared" si="1"/>
        <v>0</v>
      </c>
    </row>
    <row r="50" spans="1:12" ht="28.5" customHeight="1">
      <c r="A50" s="51">
        <v>39</v>
      </c>
      <c r="B50" s="55" t="s">
        <v>100</v>
      </c>
      <c r="C50" s="21" t="s">
        <v>101</v>
      </c>
      <c r="D50" s="21" t="s">
        <v>18</v>
      </c>
      <c r="E50" s="21">
        <v>3</v>
      </c>
      <c r="F50" s="10"/>
      <c r="G50" s="263">
        <v>0</v>
      </c>
      <c r="H50" s="227"/>
      <c r="I50" s="227"/>
      <c r="J50" s="227"/>
      <c r="K50" s="28">
        <f t="shared" si="0"/>
        <v>0</v>
      </c>
      <c r="L50" s="211">
        <f t="shared" si="1"/>
        <v>0</v>
      </c>
    </row>
    <row r="51" spans="1:12" ht="35.25" customHeight="1">
      <c r="A51" s="51">
        <v>40</v>
      </c>
      <c r="B51" s="55" t="s">
        <v>102</v>
      </c>
      <c r="C51" s="21" t="s">
        <v>103</v>
      </c>
      <c r="D51" s="21" t="s">
        <v>18</v>
      </c>
      <c r="E51" s="21">
        <v>10</v>
      </c>
      <c r="F51" s="10"/>
      <c r="G51" s="263">
        <v>0</v>
      </c>
      <c r="H51" s="227"/>
      <c r="I51" s="227"/>
      <c r="J51" s="227"/>
      <c r="K51" s="28">
        <f t="shared" si="0"/>
        <v>0</v>
      </c>
      <c r="L51" s="211">
        <f t="shared" si="1"/>
        <v>0</v>
      </c>
    </row>
    <row r="52" spans="1:12" ht="26.25" customHeight="1">
      <c r="A52" s="51">
        <v>41</v>
      </c>
      <c r="B52" s="30" t="s">
        <v>104</v>
      </c>
      <c r="C52" s="21" t="s">
        <v>105</v>
      </c>
      <c r="D52" s="21" t="s">
        <v>18</v>
      </c>
      <c r="E52" s="21">
        <v>15</v>
      </c>
      <c r="F52" s="10"/>
      <c r="G52" s="263">
        <v>0</v>
      </c>
      <c r="H52" s="227"/>
      <c r="I52" s="227"/>
      <c r="J52" s="227"/>
      <c r="K52" s="28">
        <f t="shared" si="0"/>
        <v>0</v>
      </c>
      <c r="L52" s="211">
        <f t="shared" si="1"/>
        <v>0</v>
      </c>
    </row>
    <row r="53" spans="1:12" ht="27" customHeight="1">
      <c r="A53" s="51">
        <v>42</v>
      </c>
      <c r="B53" s="30" t="s">
        <v>106</v>
      </c>
      <c r="C53" s="21" t="s">
        <v>105</v>
      </c>
      <c r="D53" s="21" t="s">
        <v>18</v>
      </c>
      <c r="E53" s="21">
        <v>7</v>
      </c>
      <c r="F53" s="10"/>
      <c r="G53" s="263">
        <v>0</v>
      </c>
      <c r="H53" s="227"/>
      <c r="I53" s="227"/>
      <c r="J53" s="227"/>
      <c r="K53" s="28">
        <f t="shared" si="0"/>
        <v>0</v>
      </c>
      <c r="L53" s="211">
        <f t="shared" si="1"/>
        <v>0</v>
      </c>
    </row>
    <row r="54" spans="1:12" ht="27" customHeight="1">
      <c r="A54" s="51">
        <v>43</v>
      </c>
      <c r="B54" s="30" t="s">
        <v>107</v>
      </c>
      <c r="C54" s="21" t="s">
        <v>105</v>
      </c>
      <c r="D54" s="21" t="s">
        <v>18</v>
      </c>
      <c r="E54" s="21">
        <v>15</v>
      </c>
      <c r="F54" s="10"/>
      <c r="G54" s="263">
        <v>0</v>
      </c>
      <c r="H54" s="227"/>
      <c r="I54" s="227"/>
      <c r="J54" s="227"/>
      <c r="K54" s="28">
        <f t="shared" si="0"/>
        <v>0</v>
      </c>
      <c r="L54" s="211">
        <f t="shared" si="1"/>
        <v>0</v>
      </c>
    </row>
    <row r="55" spans="1:12" ht="28.5" customHeight="1">
      <c r="A55" s="51">
        <v>44</v>
      </c>
      <c r="B55" s="30" t="s">
        <v>366</v>
      </c>
      <c r="C55" s="21" t="s">
        <v>105</v>
      </c>
      <c r="D55" s="21" t="s">
        <v>18</v>
      </c>
      <c r="E55" s="21">
        <v>15</v>
      </c>
      <c r="F55" s="10"/>
      <c r="G55" s="263">
        <v>0</v>
      </c>
      <c r="H55" s="227"/>
      <c r="I55" s="227"/>
      <c r="J55" s="227"/>
      <c r="K55" s="28">
        <f t="shared" si="0"/>
        <v>0</v>
      </c>
      <c r="L55" s="211">
        <f t="shared" si="1"/>
        <v>0</v>
      </c>
    </row>
    <row r="56" spans="1:12" ht="27.75" customHeight="1">
      <c r="A56" s="51">
        <v>45</v>
      </c>
      <c r="B56" s="30" t="s">
        <v>108</v>
      </c>
      <c r="C56" s="21" t="s">
        <v>105</v>
      </c>
      <c r="D56" s="21" t="s">
        <v>18</v>
      </c>
      <c r="E56" s="21">
        <v>15</v>
      </c>
      <c r="F56" s="10"/>
      <c r="G56" s="263">
        <v>0</v>
      </c>
      <c r="H56" s="227"/>
      <c r="I56" s="227"/>
      <c r="J56" s="227"/>
      <c r="K56" s="28">
        <f t="shared" si="0"/>
        <v>0</v>
      </c>
      <c r="L56" s="211">
        <f t="shared" si="1"/>
        <v>0</v>
      </c>
    </row>
    <row r="57" spans="1:12" ht="30" customHeight="1">
      <c r="A57" s="51">
        <v>46</v>
      </c>
      <c r="B57" s="30" t="s">
        <v>367</v>
      </c>
      <c r="C57" s="21" t="s">
        <v>105</v>
      </c>
      <c r="D57" s="21" t="s">
        <v>18</v>
      </c>
      <c r="E57" s="21">
        <v>20</v>
      </c>
      <c r="F57" s="10"/>
      <c r="G57" s="263">
        <v>0</v>
      </c>
      <c r="H57" s="227"/>
      <c r="I57" s="227"/>
      <c r="J57" s="227"/>
      <c r="K57" s="28">
        <f t="shared" si="0"/>
        <v>0</v>
      </c>
      <c r="L57" s="211">
        <f t="shared" si="1"/>
        <v>0</v>
      </c>
    </row>
    <row r="58" spans="1:12" ht="31.5" customHeight="1">
      <c r="A58" s="51">
        <v>47</v>
      </c>
      <c r="B58" s="30" t="s">
        <v>109</v>
      </c>
      <c r="C58" s="21" t="s">
        <v>105</v>
      </c>
      <c r="D58" s="21" t="s">
        <v>18</v>
      </c>
      <c r="E58" s="21">
        <v>30</v>
      </c>
      <c r="F58" s="10"/>
      <c r="G58" s="263">
        <v>0</v>
      </c>
      <c r="H58" s="227"/>
      <c r="I58" s="227"/>
      <c r="J58" s="227"/>
      <c r="K58" s="28">
        <f t="shared" si="0"/>
        <v>0</v>
      </c>
      <c r="L58" s="211">
        <f t="shared" si="1"/>
        <v>0</v>
      </c>
    </row>
    <row r="59" spans="1:12" ht="30.75" customHeight="1">
      <c r="A59" s="51">
        <v>48</v>
      </c>
      <c r="B59" s="30" t="s">
        <v>110</v>
      </c>
      <c r="C59" s="21" t="s">
        <v>105</v>
      </c>
      <c r="D59" s="21" t="s">
        <v>18</v>
      </c>
      <c r="E59" s="21">
        <v>15</v>
      </c>
      <c r="F59" s="10"/>
      <c r="G59" s="263">
        <v>0</v>
      </c>
      <c r="H59" s="227"/>
      <c r="I59" s="227"/>
      <c r="J59" s="227"/>
      <c r="K59" s="28">
        <f t="shared" si="0"/>
        <v>0</v>
      </c>
      <c r="L59" s="211">
        <f t="shared" si="1"/>
        <v>0</v>
      </c>
    </row>
    <row r="60" spans="1:12" ht="31.5" customHeight="1">
      <c r="A60" s="51">
        <v>49</v>
      </c>
      <c r="B60" s="30" t="s">
        <v>111</v>
      </c>
      <c r="C60" s="21" t="s">
        <v>105</v>
      </c>
      <c r="D60" s="21" t="s">
        <v>18</v>
      </c>
      <c r="E60" s="21">
        <v>15</v>
      </c>
      <c r="F60" s="10"/>
      <c r="G60" s="263">
        <v>0</v>
      </c>
      <c r="H60" s="227"/>
      <c r="I60" s="227"/>
      <c r="J60" s="227"/>
      <c r="K60" s="28">
        <f t="shared" si="0"/>
        <v>0</v>
      </c>
      <c r="L60" s="211">
        <f t="shared" si="1"/>
        <v>0</v>
      </c>
    </row>
    <row r="61" spans="1:12" ht="30.75" customHeight="1">
      <c r="A61" s="51">
        <v>50</v>
      </c>
      <c r="B61" s="55" t="s">
        <v>112</v>
      </c>
      <c r="C61" s="21" t="s">
        <v>105</v>
      </c>
      <c r="D61" s="21" t="s">
        <v>18</v>
      </c>
      <c r="E61" s="21">
        <v>30</v>
      </c>
      <c r="F61" s="10"/>
      <c r="G61" s="263">
        <v>0</v>
      </c>
      <c r="H61" s="227"/>
      <c r="I61" s="227"/>
      <c r="J61" s="227"/>
      <c r="K61" s="28">
        <f t="shared" si="0"/>
        <v>0</v>
      </c>
      <c r="L61" s="211">
        <f t="shared" si="1"/>
        <v>0</v>
      </c>
    </row>
    <row r="62" spans="1:12" ht="23.25" customHeight="1">
      <c r="A62" s="51">
        <v>51</v>
      </c>
      <c r="B62" s="30" t="s">
        <v>113</v>
      </c>
      <c r="C62" s="26" t="s">
        <v>114</v>
      </c>
      <c r="D62" s="21" t="s">
        <v>18</v>
      </c>
      <c r="E62" s="21">
        <v>5</v>
      </c>
      <c r="F62" s="10"/>
      <c r="G62" s="263">
        <v>0</v>
      </c>
      <c r="H62" s="227"/>
      <c r="I62" s="227"/>
      <c r="J62" s="227"/>
      <c r="K62" s="28">
        <f t="shared" si="0"/>
        <v>0</v>
      </c>
      <c r="L62" s="211">
        <f t="shared" si="1"/>
        <v>0</v>
      </c>
    </row>
    <row r="63" spans="1:12" ht="50.25" customHeight="1">
      <c r="A63" s="51">
        <v>52</v>
      </c>
      <c r="B63" s="55" t="s">
        <v>115</v>
      </c>
      <c r="C63" s="26" t="s">
        <v>114</v>
      </c>
      <c r="D63" s="21" t="s">
        <v>18</v>
      </c>
      <c r="E63" s="21">
        <v>1</v>
      </c>
      <c r="F63" s="10"/>
      <c r="G63" s="263">
        <v>0</v>
      </c>
      <c r="H63" s="227"/>
      <c r="I63" s="227"/>
      <c r="J63" s="227"/>
      <c r="K63" s="28">
        <f t="shared" si="0"/>
        <v>0</v>
      </c>
      <c r="L63" s="211">
        <f t="shared" si="1"/>
        <v>0</v>
      </c>
    </row>
    <row r="64" spans="1:12" ht="53.25" customHeight="1">
      <c r="A64" s="51">
        <v>53</v>
      </c>
      <c r="B64" s="57" t="s">
        <v>116</v>
      </c>
      <c r="C64" s="60" t="s">
        <v>117</v>
      </c>
      <c r="D64" s="21" t="s">
        <v>19</v>
      </c>
      <c r="E64" s="21">
        <v>30</v>
      </c>
      <c r="F64" s="10"/>
      <c r="G64" s="263">
        <v>0</v>
      </c>
      <c r="H64" s="227"/>
      <c r="I64" s="227"/>
      <c r="J64" s="227"/>
      <c r="K64" s="28">
        <f t="shared" si="0"/>
        <v>0</v>
      </c>
      <c r="L64" s="211">
        <f t="shared" si="1"/>
        <v>0</v>
      </c>
    </row>
    <row r="65" spans="1:12" ht="70.5" customHeight="1">
      <c r="A65" s="51">
        <v>54</v>
      </c>
      <c r="B65" s="57" t="s">
        <v>118</v>
      </c>
      <c r="C65" s="60" t="s">
        <v>119</v>
      </c>
      <c r="D65" s="21" t="s">
        <v>19</v>
      </c>
      <c r="E65" s="21">
        <v>2</v>
      </c>
      <c r="F65" s="10"/>
      <c r="G65" s="263">
        <v>0</v>
      </c>
      <c r="H65" s="227"/>
      <c r="I65" s="227"/>
      <c r="J65" s="227"/>
      <c r="K65" s="28">
        <f t="shared" si="0"/>
        <v>0</v>
      </c>
      <c r="L65" s="211">
        <f t="shared" si="1"/>
        <v>0</v>
      </c>
    </row>
    <row r="66" spans="1:12" ht="54" customHeight="1">
      <c r="A66" s="51">
        <v>55</v>
      </c>
      <c r="B66" s="30" t="s">
        <v>120</v>
      </c>
      <c r="C66" s="21" t="s">
        <v>121</v>
      </c>
      <c r="D66" s="21" t="s">
        <v>18</v>
      </c>
      <c r="E66" s="21">
        <v>2</v>
      </c>
      <c r="F66" s="10"/>
      <c r="G66" s="263">
        <v>0</v>
      </c>
      <c r="H66" s="227"/>
      <c r="I66" s="227"/>
      <c r="J66" s="227"/>
      <c r="K66" s="28">
        <f t="shared" si="0"/>
        <v>0</v>
      </c>
      <c r="L66" s="211">
        <f t="shared" si="1"/>
        <v>0</v>
      </c>
    </row>
    <row r="67" spans="1:12" ht="15">
      <c r="A67" s="51">
        <v>56</v>
      </c>
      <c r="B67" s="52" t="s">
        <v>122</v>
      </c>
      <c r="C67" s="60" t="s">
        <v>123</v>
      </c>
      <c r="D67" s="21" t="s">
        <v>91</v>
      </c>
      <c r="E67" s="21">
        <v>2</v>
      </c>
      <c r="F67" s="10"/>
      <c r="G67" s="263">
        <v>0</v>
      </c>
      <c r="H67" s="227"/>
      <c r="I67" s="227"/>
      <c r="J67" s="227"/>
      <c r="K67" s="28">
        <f t="shared" si="0"/>
        <v>0</v>
      </c>
      <c r="L67" s="211">
        <f t="shared" si="1"/>
        <v>0</v>
      </c>
    </row>
    <row r="68" spans="1:12" ht="42.75" customHeight="1">
      <c r="A68" s="51">
        <v>57</v>
      </c>
      <c r="B68" s="61" t="s">
        <v>124</v>
      </c>
      <c r="C68" s="21" t="s">
        <v>125</v>
      </c>
      <c r="D68" s="21" t="s">
        <v>91</v>
      </c>
      <c r="E68" s="21">
        <v>15</v>
      </c>
      <c r="F68" s="10"/>
      <c r="G68" s="263">
        <v>0</v>
      </c>
      <c r="H68" s="227"/>
      <c r="I68" s="227"/>
      <c r="J68" s="227"/>
      <c r="K68" s="28">
        <f t="shared" si="0"/>
        <v>0</v>
      </c>
      <c r="L68" s="211">
        <f t="shared" si="1"/>
        <v>0</v>
      </c>
    </row>
    <row r="69" spans="1:12" ht="18.75" customHeight="1">
      <c r="A69" s="51">
        <v>58</v>
      </c>
      <c r="B69" s="30" t="s">
        <v>126</v>
      </c>
      <c r="C69" s="26" t="s">
        <v>52</v>
      </c>
      <c r="D69" s="21" t="s">
        <v>18</v>
      </c>
      <c r="E69" s="21">
        <v>3</v>
      </c>
      <c r="F69" s="10"/>
      <c r="G69" s="263">
        <v>0</v>
      </c>
      <c r="H69" s="227"/>
      <c r="I69" s="227"/>
      <c r="J69" s="227"/>
      <c r="K69" s="28">
        <f t="shared" si="0"/>
        <v>0</v>
      </c>
      <c r="L69" s="211">
        <f t="shared" si="1"/>
        <v>0</v>
      </c>
    </row>
    <row r="70" spans="1:12" ht="18" customHeight="1">
      <c r="A70" s="51">
        <v>59</v>
      </c>
      <c r="B70" s="30" t="s">
        <v>127</v>
      </c>
      <c r="C70" s="21" t="s">
        <v>57</v>
      </c>
      <c r="D70" s="21" t="s">
        <v>18</v>
      </c>
      <c r="E70" s="21">
        <v>40</v>
      </c>
      <c r="F70" s="10"/>
      <c r="G70" s="263">
        <v>0</v>
      </c>
      <c r="H70" s="227"/>
      <c r="I70" s="227"/>
      <c r="J70" s="227"/>
      <c r="K70" s="28">
        <f t="shared" si="0"/>
        <v>0</v>
      </c>
      <c r="L70" s="211">
        <f t="shared" si="1"/>
        <v>0</v>
      </c>
    </row>
    <row r="71" spans="1:12" ht="30" customHeight="1">
      <c r="A71" s="51">
        <v>60</v>
      </c>
      <c r="B71" s="30" t="s">
        <v>129</v>
      </c>
      <c r="C71" s="64" t="s">
        <v>130</v>
      </c>
      <c r="D71" s="21" t="s">
        <v>18</v>
      </c>
      <c r="E71" s="21">
        <v>6</v>
      </c>
      <c r="F71" s="10"/>
      <c r="G71" s="263">
        <v>0</v>
      </c>
      <c r="H71" s="227"/>
      <c r="I71" s="227"/>
      <c r="J71" s="227"/>
      <c r="K71" s="28">
        <f t="shared" si="0"/>
        <v>0</v>
      </c>
      <c r="L71" s="211">
        <f t="shared" si="1"/>
        <v>0</v>
      </c>
    </row>
    <row r="72" spans="1:12" ht="26.25" customHeight="1">
      <c r="A72" s="51">
        <v>61</v>
      </c>
      <c r="B72" s="30" t="s">
        <v>131</v>
      </c>
      <c r="C72" s="64" t="s">
        <v>130</v>
      </c>
      <c r="D72" s="21" t="s">
        <v>18</v>
      </c>
      <c r="E72" s="21">
        <v>1</v>
      </c>
      <c r="F72" s="10"/>
      <c r="G72" s="263">
        <v>0</v>
      </c>
      <c r="H72" s="227"/>
      <c r="I72" s="227"/>
      <c r="J72" s="227"/>
      <c r="K72" s="28">
        <f t="shared" si="0"/>
        <v>0</v>
      </c>
      <c r="L72" s="211">
        <f t="shared" si="1"/>
        <v>0</v>
      </c>
    </row>
    <row r="73" spans="1:12" ht="15">
      <c r="A73" s="51">
        <v>62</v>
      </c>
      <c r="B73" s="30" t="s">
        <v>132</v>
      </c>
      <c r="C73" s="64" t="s">
        <v>130</v>
      </c>
      <c r="D73" s="21" t="s">
        <v>18</v>
      </c>
      <c r="E73" s="21">
        <v>3</v>
      </c>
      <c r="F73" s="10"/>
      <c r="G73" s="263">
        <v>0</v>
      </c>
      <c r="H73" s="227"/>
      <c r="I73" s="227"/>
      <c r="J73" s="227"/>
      <c r="K73" s="28">
        <f t="shared" si="0"/>
        <v>0</v>
      </c>
      <c r="L73" s="211">
        <f t="shared" si="1"/>
        <v>0</v>
      </c>
    </row>
    <row r="74" spans="1:12" s="67" customFormat="1" ht="15">
      <c r="A74" s="51">
        <v>63</v>
      </c>
      <c r="B74" s="30" t="s">
        <v>133</v>
      </c>
      <c r="C74" s="65" t="s">
        <v>134</v>
      </c>
      <c r="D74" s="21" t="s">
        <v>18</v>
      </c>
      <c r="E74" s="21">
        <v>15</v>
      </c>
      <c r="F74" s="66"/>
      <c r="G74" s="263">
        <v>0</v>
      </c>
      <c r="H74" s="228"/>
      <c r="I74" s="228"/>
      <c r="J74" s="228"/>
      <c r="K74" s="28">
        <f t="shared" si="0"/>
        <v>0</v>
      </c>
      <c r="L74" s="211">
        <f t="shared" si="1"/>
        <v>0</v>
      </c>
    </row>
    <row r="75" spans="1:12" ht="75.75" customHeight="1">
      <c r="A75" s="51">
        <v>64</v>
      </c>
      <c r="B75" s="62" t="s">
        <v>135</v>
      </c>
      <c r="C75" s="63" t="s">
        <v>136</v>
      </c>
      <c r="D75" s="21" t="s">
        <v>137</v>
      </c>
      <c r="E75" s="21">
        <v>5</v>
      </c>
      <c r="F75" s="10"/>
      <c r="G75" s="263">
        <v>0</v>
      </c>
      <c r="H75" s="227"/>
      <c r="I75" s="227"/>
      <c r="J75" s="227"/>
      <c r="K75" s="28">
        <f t="shared" si="0"/>
        <v>0</v>
      </c>
      <c r="L75" s="211">
        <f t="shared" si="1"/>
        <v>0</v>
      </c>
    </row>
    <row r="76" spans="1:12" ht="40.5" customHeight="1">
      <c r="A76" s="51">
        <v>65</v>
      </c>
      <c r="B76" s="30" t="s">
        <v>138</v>
      </c>
      <c r="C76" s="21" t="s">
        <v>139</v>
      </c>
      <c r="D76" s="21" t="s">
        <v>18</v>
      </c>
      <c r="E76" s="21">
        <v>1</v>
      </c>
      <c r="F76" s="10"/>
      <c r="G76" s="263">
        <v>0</v>
      </c>
      <c r="H76" s="227"/>
      <c r="I76" s="227"/>
      <c r="J76" s="227"/>
      <c r="K76" s="28">
        <f aca="true" t="shared" si="2" ref="K76:K98">ROUND(J76+G76,2)</f>
        <v>0</v>
      </c>
      <c r="L76" s="211">
        <f aca="true" t="shared" si="3" ref="L76:L98">K76*E76</f>
        <v>0</v>
      </c>
    </row>
    <row r="77" spans="1:12" ht="15" customHeight="1">
      <c r="A77" s="51">
        <v>66</v>
      </c>
      <c r="B77" s="52" t="s">
        <v>140</v>
      </c>
      <c r="C77" s="60" t="s">
        <v>139</v>
      </c>
      <c r="D77" s="21" t="s">
        <v>18</v>
      </c>
      <c r="E77" s="21">
        <v>6</v>
      </c>
      <c r="F77" s="10"/>
      <c r="G77" s="263">
        <v>0</v>
      </c>
      <c r="H77" s="227"/>
      <c r="I77" s="227"/>
      <c r="J77" s="227"/>
      <c r="K77" s="28">
        <f t="shared" si="2"/>
        <v>0</v>
      </c>
      <c r="L77" s="211">
        <f t="shared" si="3"/>
        <v>0</v>
      </c>
    </row>
    <row r="78" spans="1:12" ht="18" customHeight="1">
      <c r="A78" s="51">
        <v>67</v>
      </c>
      <c r="B78" s="52" t="s">
        <v>368</v>
      </c>
      <c r="C78" s="60" t="s">
        <v>139</v>
      </c>
      <c r="D78" s="21" t="s">
        <v>18</v>
      </c>
      <c r="E78" s="21">
        <v>1</v>
      </c>
      <c r="F78" s="10"/>
      <c r="G78" s="263">
        <v>0</v>
      </c>
      <c r="H78" s="227"/>
      <c r="I78" s="227"/>
      <c r="J78" s="227"/>
      <c r="K78" s="28">
        <f t="shared" si="2"/>
        <v>0</v>
      </c>
      <c r="L78" s="211">
        <f t="shared" si="3"/>
        <v>0</v>
      </c>
    </row>
    <row r="79" spans="1:12" ht="17.25" customHeight="1">
      <c r="A79" s="51">
        <v>68</v>
      </c>
      <c r="B79" s="52" t="s">
        <v>141</v>
      </c>
      <c r="C79" s="60" t="s">
        <v>139</v>
      </c>
      <c r="D79" s="21" t="s">
        <v>18</v>
      </c>
      <c r="E79" s="21">
        <v>3</v>
      </c>
      <c r="F79" s="10"/>
      <c r="G79" s="263">
        <v>0</v>
      </c>
      <c r="H79" s="227"/>
      <c r="I79" s="227"/>
      <c r="J79" s="227"/>
      <c r="K79" s="28">
        <f t="shared" si="2"/>
        <v>0</v>
      </c>
      <c r="L79" s="211">
        <f t="shared" si="3"/>
        <v>0</v>
      </c>
    </row>
    <row r="80" spans="1:12" ht="72.75" customHeight="1">
      <c r="A80" s="51">
        <v>69</v>
      </c>
      <c r="B80" s="52" t="s">
        <v>142</v>
      </c>
      <c r="C80" s="21" t="s">
        <v>143</v>
      </c>
      <c r="D80" s="21" t="s">
        <v>18</v>
      </c>
      <c r="E80" s="21">
        <v>10</v>
      </c>
      <c r="F80" s="10"/>
      <c r="G80" s="263">
        <v>0</v>
      </c>
      <c r="H80" s="227"/>
      <c r="I80" s="227"/>
      <c r="J80" s="227"/>
      <c r="K80" s="28">
        <f t="shared" si="2"/>
        <v>0</v>
      </c>
      <c r="L80" s="211">
        <f t="shared" si="3"/>
        <v>0</v>
      </c>
    </row>
    <row r="81" spans="1:12" ht="19.5" customHeight="1">
      <c r="A81" s="51">
        <v>70</v>
      </c>
      <c r="B81" s="52" t="s">
        <v>144</v>
      </c>
      <c r="C81" s="21" t="s">
        <v>145</v>
      </c>
      <c r="D81" s="21" t="s">
        <v>18</v>
      </c>
      <c r="E81" s="21">
        <v>20</v>
      </c>
      <c r="F81" s="10"/>
      <c r="G81" s="263">
        <v>0</v>
      </c>
      <c r="H81" s="227"/>
      <c r="I81" s="227"/>
      <c r="J81" s="227"/>
      <c r="K81" s="28">
        <f t="shared" si="2"/>
        <v>0</v>
      </c>
      <c r="L81" s="211">
        <f t="shared" si="3"/>
        <v>0</v>
      </c>
    </row>
    <row r="82" spans="1:12" ht="26.25" customHeight="1">
      <c r="A82" s="51">
        <v>71</v>
      </c>
      <c r="B82" s="52" t="s">
        <v>146</v>
      </c>
      <c r="C82" s="63" t="s">
        <v>147</v>
      </c>
      <c r="D82" s="21" t="s">
        <v>18</v>
      </c>
      <c r="E82" s="21">
        <v>8</v>
      </c>
      <c r="F82" s="10"/>
      <c r="G82" s="263">
        <v>0</v>
      </c>
      <c r="H82" s="227"/>
      <c r="I82" s="227"/>
      <c r="J82" s="227"/>
      <c r="K82" s="28">
        <f t="shared" si="2"/>
        <v>0</v>
      </c>
      <c r="L82" s="211">
        <f t="shared" si="3"/>
        <v>0</v>
      </c>
    </row>
    <row r="83" spans="1:12" ht="36.75" customHeight="1">
      <c r="A83" s="51">
        <v>72</v>
      </c>
      <c r="B83" s="30" t="s">
        <v>148</v>
      </c>
      <c r="C83" s="21" t="s">
        <v>149</v>
      </c>
      <c r="D83" s="21" t="s">
        <v>19</v>
      </c>
      <c r="E83" s="21">
        <v>15</v>
      </c>
      <c r="F83" s="10"/>
      <c r="G83" s="263">
        <v>0</v>
      </c>
      <c r="H83" s="227"/>
      <c r="I83" s="227"/>
      <c r="J83" s="227"/>
      <c r="K83" s="28">
        <f t="shared" si="2"/>
        <v>0</v>
      </c>
      <c r="L83" s="211">
        <f t="shared" si="3"/>
        <v>0</v>
      </c>
    </row>
    <row r="84" spans="1:12" ht="42.75" customHeight="1">
      <c r="A84" s="51">
        <v>73</v>
      </c>
      <c r="B84" s="30" t="s">
        <v>150</v>
      </c>
      <c r="C84" s="21" t="s">
        <v>149</v>
      </c>
      <c r="D84" s="21" t="s">
        <v>19</v>
      </c>
      <c r="E84" s="21">
        <v>10</v>
      </c>
      <c r="F84" s="10"/>
      <c r="G84" s="263">
        <v>0</v>
      </c>
      <c r="H84" s="227"/>
      <c r="I84" s="227"/>
      <c r="J84" s="227"/>
      <c r="K84" s="28">
        <f t="shared" si="2"/>
        <v>0</v>
      </c>
      <c r="L84" s="211">
        <f t="shared" si="3"/>
        <v>0</v>
      </c>
    </row>
    <row r="85" spans="1:12" ht="37.5" customHeight="1">
      <c r="A85" s="51">
        <v>74</v>
      </c>
      <c r="B85" s="30" t="s">
        <v>151</v>
      </c>
      <c r="C85" s="21" t="s">
        <v>149</v>
      </c>
      <c r="D85" s="21" t="s">
        <v>19</v>
      </c>
      <c r="E85" s="21">
        <v>15</v>
      </c>
      <c r="F85" s="10"/>
      <c r="G85" s="263">
        <v>0</v>
      </c>
      <c r="H85" s="227"/>
      <c r="I85" s="227"/>
      <c r="J85" s="227"/>
      <c r="K85" s="28">
        <f t="shared" si="2"/>
        <v>0</v>
      </c>
      <c r="L85" s="211">
        <f t="shared" si="3"/>
        <v>0</v>
      </c>
    </row>
    <row r="86" spans="1:12" ht="27.75" customHeight="1">
      <c r="A86" s="51">
        <v>75</v>
      </c>
      <c r="B86" s="52" t="s">
        <v>152</v>
      </c>
      <c r="C86" s="21" t="s">
        <v>153</v>
      </c>
      <c r="D86" s="21" t="s">
        <v>18</v>
      </c>
      <c r="E86" s="21">
        <v>10</v>
      </c>
      <c r="F86" s="10"/>
      <c r="G86" s="263">
        <v>0</v>
      </c>
      <c r="H86" s="227"/>
      <c r="I86" s="227"/>
      <c r="J86" s="227"/>
      <c r="K86" s="28">
        <f t="shared" si="2"/>
        <v>0</v>
      </c>
      <c r="L86" s="211">
        <f t="shared" si="3"/>
        <v>0</v>
      </c>
    </row>
    <row r="87" spans="1:12" ht="27.75" customHeight="1">
      <c r="A87" s="51">
        <v>76</v>
      </c>
      <c r="B87" s="52" t="s">
        <v>154</v>
      </c>
      <c r="C87" s="21" t="s">
        <v>155</v>
      </c>
      <c r="D87" s="21" t="s">
        <v>18</v>
      </c>
      <c r="E87" s="21">
        <v>5</v>
      </c>
      <c r="F87" s="10"/>
      <c r="G87" s="263">
        <v>0</v>
      </c>
      <c r="H87" s="227"/>
      <c r="I87" s="227"/>
      <c r="J87" s="227"/>
      <c r="K87" s="28">
        <f t="shared" si="2"/>
        <v>0</v>
      </c>
      <c r="L87" s="211">
        <f t="shared" si="3"/>
        <v>0</v>
      </c>
    </row>
    <row r="88" spans="1:12" ht="27.75" customHeight="1">
      <c r="A88" s="51">
        <v>77</v>
      </c>
      <c r="B88" s="55" t="s">
        <v>156</v>
      </c>
      <c r="C88" s="21" t="s">
        <v>157</v>
      </c>
      <c r="D88" s="21" t="s">
        <v>91</v>
      </c>
      <c r="E88" s="21">
        <v>80</v>
      </c>
      <c r="F88" s="10"/>
      <c r="G88" s="263">
        <v>0</v>
      </c>
      <c r="H88" s="227"/>
      <c r="I88" s="227"/>
      <c r="J88" s="227"/>
      <c r="K88" s="28">
        <f t="shared" si="2"/>
        <v>0</v>
      </c>
      <c r="L88" s="211">
        <f t="shared" si="3"/>
        <v>0</v>
      </c>
    </row>
    <row r="89" spans="1:12" ht="27.75" customHeight="1">
      <c r="A89" s="51">
        <v>78</v>
      </c>
      <c r="B89" s="52" t="s">
        <v>158</v>
      </c>
      <c r="C89" s="60" t="s">
        <v>157</v>
      </c>
      <c r="D89" s="21" t="s">
        <v>91</v>
      </c>
      <c r="E89" s="21">
        <v>80</v>
      </c>
      <c r="F89" s="10"/>
      <c r="G89" s="263">
        <v>0</v>
      </c>
      <c r="H89" s="227"/>
      <c r="I89" s="227"/>
      <c r="J89" s="227"/>
      <c r="K89" s="28">
        <f t="shared" si="2"/>
        <v>0</v>
      </c>
      <c r="L89" s="211">
        <f t="shared" si="3"/>
        <v>0</v>
      </c>
    </row>
    <row r="90" spans="1:12" ht="27.75" customHeight="1">
      <c r="A90" s="51">
        <v>79</v>
      </c>
      <c r="B90" s="52" t="s">
        <v>159</v>
      </c>
      <c r="C90" s="21" t="s">
        <v>160</v>
      </c>
      <c r="D90" s="21" t="s">
        <v>18</v>
      </c>
      <c r="E90" s="21">
        <v>15</v>
      </c>
      <c r="F90" s="10"/>
      <c r="G90" s="263">
        <v>0</v>
      </c>
      <c r="H90" s="227"/>
      <c r="I90" s="227"/>
      <c r="J90" s="227"/>
      <c r="K90" s="28">
        <f t="shared" si="2"/>
        <v>0</v>
      </c>
      <c r="L90" s="211">
        <f t="shared" si="3"/>
        <v>0</v>
      </c>
    </row>
    <row r="91" spans="1:12" ht="27.75" customHeight="1">
      <c r="A91" s="51">
        <v>80</v>
      </c>
      <c r="B91" s="52" t="s">
        <v>161</v>
      </c>
      <c r="C91" s="21" t="s">
        <v>160</v>
      </c>
      <c r="D91" s="21" t="s">
        <v>18</v>
      </c>
      <c r="E91" s="21">
        <v>15</v>
      </c>
      <c r="F91" s="10"/>
      <c r="G91" s="263">
        <v>0</v>
      </c>
      <c r="H91" s="227"/>
      <c r="I91" s="227"/>
      <c r="J91" s="227"/>
      <c r="K91" s="28">
        <f t="shared" si="2"/>
        <v>0</v>
      </c>
      <c r="L91" s="211">
        <f t="shared" si="3"/>
        <v>0</v>
      </c>
    </row>
    <row r="92" spans="1:12" ht="27.75" customHeight="1">
      <c r="A92" s="51">
        <v>81</v>
      </c>
      <c r="B92" s="52" t="s">
        <v>162</v>
      </c>
      <c r="C92" s="21" t="s">
        <v>160</v>
      </c>
      <c r="D92" s="21" t="s">
        <v>18</v>
      </c>
      <c r="E92" s="21">
        <v>5</v>
      </c>
      <c r="F92" s="10"/>
      <c r="G92" s="263">
        <v>0</v>
      </c>
      <c r="H92" s="227"/>
      <c r="I92" s="227"/>
      <c r="J92" s="227"/>
      <c r="K92" s="28">
        <f t="shared" si="2"/>
        <v>0</v>
      </c>
      <c r="L92" s="211">
        <f t="shared" si="3"/>
        <v>0</v>
      </c>
    </row>
    <row r="93" spans="1:12" ht="27.75" customHeight="1">
      <c r="A93" s="51">
        <v>82</v>
      </c>
      <c r="B93" s="30" t="s">
        <v>163</v>
      </c>
      <c r="C93" s="21" t="s">
        <v>164</v>
      </c>
      <c r="D93" s="21" t="s">
        <v>19</v>
      </c>
      <c r="E93" s="21">
        <v>10</v>
      </c>
      <c r="F93" s="10"/>
      <c r="G93" s="263">
        <v>0</v>
      </c>
      <c r="H93" s="227"/>
      <c r="I93" s="227"/>
      <c r="J93" s="227"/>
      <c r="K93" s="28">
        <f t="shared" si="2"/>
        <v>0</v>
      </c>
      <c r="L93" s="211">
        <f t="shared" si="3"/>
        <v>0</v>
      </c>
    </row>
    <row r="94" spans="1:12" ht="27.75" customHeight="1">
      <c r="A94" s="51">
        <v>83</v>
      </c>
      <c r="B94" s="52" t="s">
        <v>165</v>
      </c>
      <c r="C94" s="64" t="s">
        <v>52</v>
      </c>
      <c r="D94" s="21" t="s">
        <v>18</v>
      </c>
      <c r="E94" s="21">
        <v>5</v>
      </c>
      <c r="F94" s="10"/>
      <c r="G94" s="263">
        <v>0</v>
      </c>
      <c r="H94" s="227"/>
      <c r="I94" s="227"/>
      <c r="J94" s="227"/>
      <c r="K94" s="28">
        <f t="shared" si="2"/>
        <v>0</v>
      </c>
      <c r="L94" s="211">
        <f t="shared" si="3"/>
        <v>0</v>
      </c>
    </row>
    <row r="95" spans="1:12" ht="27.75" customHeight="1">
      <c r="A95" s="51">
        <v>84</v>
      </c>
      <c r="B95" s="52" t="s">
        <v>166</v>
      </c>
      <c r="C95" s="21" t="s">
        <v>10</v>
      </c>
      <c r="D95" s="21" t="s">
        <v>18</v>
      </c>
      <c r="E95" s="21">
        <v>60</v>
      </c>
      <c r="F95" s="10"/>
      <c r="G95" s="263">
        <v>0</v>
      </c>
      <c r="H95" s="227"/>
      <c r="I95" s="227"/>
      <c r="J95" s="227"/>
      <c r="K95" s="28">
        <f t="shared" si="2"/>
        <v>0</v>
      </c>
      <c r="L95" s="211">
        <f t="shared" si="3"/>
        <v>0</v>
      </c>
    </row>
    <row r="96" spans="1:12" ht="27.75" customHeight="1">
      <c r="A96" s="51">
        <v>85</v>
      </c>
      <c r="B96" s="54" t="s">
        <v>167</v>
      </c>
      <c r="C96" s="64" t="s">
        <v>101</v>
      </c>
      <c r="D96" s="21" t="s">
        <v>18</v>
      </c>
      <c r="E96" s="21">
        <v>10</v>
      </c>
      <c r="F96" s="10"/>
      <c r="G96" s="263">
        <v>0</v>
      </c>
      <c r="H96" s="227"/>
      <c r="I96" s="227"/>
      <c r="J96" s="227"/>
      <c r="K96" s="28">
        <f t="shared" si="2"/>
        <v>0</v>
      </c>
      <c r="L96" s="211">
        <f t="shared" si="3"/>
        <v>0</v>
      </c>
    </row>
    <row r="97" spans="1:12" ht="27.75" customHeight="1">
      <c r="A97" s="51">
        <v>86</v>
      </c>
      <c r="B97" s="30" t="s">
        <v>168</v>
      </c>
      <c r="C97" s="64" t="s">
        <v>101</v>
      </c>
      <c r="D97" s="21" t="s">
        <v>18</v>
      </c>
      <c r="E97" s="21">
        <v>5</v>
      </c>
      <c r="F97" s="10"/>
      <c r="G97" s="263">
        <v>0</v>
      </c>
      <c r="H97" s="227"/>
      <c r="I97" s="227"/>
      <c r="J97" s="227"/>
      <c r="K97" s="28">
        <f t="shared" si="2"/>
        <v>0</v>
      </c>
      <c r="L97" s="211">
        <f t="shared" si="3"/>
        <v>0</v>
      </c>
    </row>
    <row r="98" spans="1:12" ht="26.25" customHeight="1" thickBot="1">
      <c r="A98" s="51">
        <v>87</v>
      </c>
      <c r="B98" s="68" t="s">
        <v>169</v>
      </c>
      <c r="C98" s="69" t="s">
        <v>170</v>
      </c>
      <c r="D98" s="70" t="s">
        <v>91</v>
      </c>
      <c r="E98" s="70">
        <v>30</v>
      </c>
      <c r="F98" s="71"/>
      <c r="G98" s="263">
        <v>0</v>
      </c>
      <c r="H98" s="229"/>
      <c r="I98" s="229"/>
      <c r="J98" s="229"/>
      <c r="K98" s="28">
        <f t="shared" si="2"/>
        <v>0</v>
      </c>
      <c r="L98" s="211">
        <f t="shared" si="3"/>
        <v>0</v>
      </c>
    </row>
    <row r="99" spans="1:12" ht="26.25" customHeight="1" thickBot="1">
      <c r="A99" s="280" t="s">
        <v>171</v>
      </c>
      <c r="B99" s="281"/>
      <c r="C99" s="281"/>
      <c r="D99" s="281"/>
      <c r="E99" s="281"/>
      <c r="F99" s="281"/>
      <c r="G99" s="72" t="s">
        <v>33</v>
      </c>
      <c r="H99" s="72"/>
      <c r="I99" s="72" t="s">
        <v>33</v>
      </c>
      <c r="J99" s="73" t="s">
        <v>33</v>
      </c>
      <c r="K99" s="73" t="s">
        <v>33</v>
      </c>
      <c r="L99" s="213">
        <f>SUM(L12:L98)</f>
        <v>0</v>
      </c>
    </row>
    <row r="100" ht="7.5" customHeight="1"/>
    <row r="101" spans="1:25" ht="15">
      <c r="A101" s="344" t="s">
        <v>31</v>
      </c>
      <c r="B101" s="74"/>
      <c r="C101" s="74"/>
      <c r="D101" s="74"/>
      <c r="E101" s="74"/>
      <c r="F101" s="17"/>
      <c r="G101" s="32"/>
      <c r="H101" s="32"/>
      <c r="I101" s="32"/>
      <c r="J101" s="32"/>
      <c r="K101" s="32"/>
      <c r="L101" s="17"/>
      <c r="M101" s="17"/>
      <c r="N101" s="17"/>
      <c r="O101" s="17"/>
      <c r="P101" s="75"/>
      <c r="Q101" s="76"/>
      <c r="R101" s="76"/>
      <c r="S101" s="76"/>
      <c r="T101" s="76"/>
      <c r="U101" s="77"/>
      <c r="V101" s="282"/>
      <c r="W101" s="282"/>
      <c r="X101" s="282"/>
      <c r="Y101" s="282"/>
    </row>
    <row r="102" spans="1:25" ht="15">
      <c r="A102" s="74"/>
      <c r="B102" s="74"/>
      <c r="C102" s="74"/>
      <c r="D102" s="74"/>
      <c r="E102" s="74"/>
      <c r="F102" s="17"/>
      <c r="G102" s="32"/>
      <c r="H102" s="32"/>
      <c r="I102" s="32"/>
      <c r="J102" s="32"/>
      <c r="K102" s="32"/>
      <c r="L102" s="17"/>
      <c r="M102" s="17"/>
      <c r="N102" s="17"/>
      <c r="O102" s="17"/>
      <c r="P102" s="78"/>
      <c r="Q102" s="78"/>
      <c r="R102" s="78"/>
      <c r="S102" s="78"/>
      <c r="T102" s="78"/>
      <c r="U102" s="11"/>
      <c r="V102" s="283"/>
      <c r="W102" s="283"/>
      <c r="X102" s="283"/>
      <c r="Y102" s="283"/>
    </row>
    <row r="103" spans="1:15" ht="38.25" customHeight="1">
      <c r="A103" s="284" t="s">
        <v>39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17"/>
      <c r="N103" s="17"/>
      <c r="O103" s="17"/>
    </row>
    <row r="104" spans="1:15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5">
      <c r="A106" s="17" t="s">
        <v>28</v>
      </c>
      <c r="B106" s="17"/>
      <c r="C106" s="17"/>
      <c r="D106" s="17"/>
      <c r="E106" s="17"/>
      <c r="F106" s="17"/>
      <c r="G106" s="17" t="s">
        <v>32</v>
      </c>
      <c r="H106" s="17"/>
      <c r="I106" s="17"/>
      <c r="J106" s="17"/>
      <c r="K106" s="17"/>
      <c r="L106" s="17"/>
      <c r="M106" s="17"/>
      <c r="N106" s="17"/>
      <c r="O106" s="17"/>
    </row>
    <row r="107" spans="1:15" ht="24.75" customHeight="1">
      <c r="A107" s="79" t="s">
        <v>29</v>
      </c>
      <c r="B107" s="79"/>
      <c r="C107" s="11"/>
      <c r="D107" s="11"/>
      <c r="E107" s="11"/>
      <c r="F107" s="11"/>
      <c r="G107" s="276" t="s">
        <v>30</v>
      </c>
      <c r="H107" s="276"/>
      <c r="I107" s="276"/>
      <c r="J107" s="276"/>
      <c r="K107" s="276"/>
      <c r="L107" s="276"/>
      <c r="M107" s="17"/>
      <c r="N107" s="17"/>
      <c r="O107" s="17"/>
    </row>
    <row r="110" ht="15">
      <c r="B110" s="224"/>
    </row>
    <row r="111" ht="15">
      <c r="B111" s="225"/>
    </row>
  </sheetData>
  <sheetProtection/>
  <mergeCells count="11">
    <mergeCell ref="A1:B1"/>
    <mergeCell ref="D1:E1"/>
    <mergeCell ref="K1:L1"/>
    <mergeCell ref="A4:L4"/>
    <mergeCell ref="A6:C6"/>
    <mergeCell ref="I9:J9"/>
    <mergeCell ref="A99:F99"/>
    <mergeCell ref="V101:Y101"/>
    <mergeCell ref="V102:Y102"/>
    <mergeCell ref="A103:L103"/>
    <mergeCell ref="G107:L107"/>
  </mergeCells>
  <hyperlinks>
    <hyperlink ref="C16" r:id="rId1" display="http://www.portalzp.pl/kody-cpv/szczegoly/pieczywo-776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3.28125" style="6" customWidth="1"/>
    <col min="2" max="2" width="59.00390625" style="6" customWidth="1"/>
    <col min="3" max="3" width="10.28125" style="6" customWidth="1"/>
    <col min="4" max="4" width="9.7109375" style="6" customWidth="1"/>
    <col min="5" max="5" width="5.28125" style="6" customWidth="1"/>
    <col min="6" max="6" width="11.00390625" style="6" customWidth="1"/>
    <col min="7" max="7" width="12.00390625" style="6" customWidth="1"/>
    <col min="8" max="8" width="7.8515625" style="6" customWidth="1"/>
    <col min="9" max="9" width="3.00390625" style="6" customWidth="1"/>
    <col min="10" max="10" width="7.7109375" style="6" customWidth="1"/>
    <col min="11" max="11" width="13.140625" style="6" customWidth="1"/>
    <col min="12" max="16384" width="9.140625" style="6" customWidth="1"/>
  </cols>
  <sheetData>
    <row r="1" spans="1:12" ht="24.75" customHeight="1">
      <c r="A1" s="267" t="s">
        <v>372</v>
      </c>
      <c r="B1" s="267"/>
      <c r="C1" s="11"/>
      <c r="D1" s="276"/>
      <c r="E1" s="276"/>
      <c r="K1" s="276" t="s">
        <v>24</v>
      </c>
      <c r="L1" s="276"/>
    </row>
    <row r="2" spans="1:12" ht="13.5" customHeight="1">
      <c r="A2" s="14" t="s">
        <v>44</v>
      </c>
      <c r="B2" s="11"/>
      <c r="C2" s="11"/>
      <c r="D2" s="39"/>
      <c r="E2" s="39"/>
      <c r="K2" s="39"/>
      <c r="L2" s="39"/>
    </row>
    <row r="3" spans="1:12" ht="11.25" customHeight="1">
      <c r="A3" s="11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277" t="s">
        <v>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7" ht="15">
      <c r="A7" s="80" t="s">
        <v>172</v>
      </c>
    </row>
    <row r="8" ht="15">
      <c r="A8" s="40" t="s">
        <v>173</v>
      </c>
    </row>
    <row r="9" ht="15.75" thickBot="1">
      <c r="A9" s="42"/>
    </row>
    <row r="10" spans="1:12" s="43" customFormat="1" ht="24" customHeight="1" thickBot="1">
      <c r="A10" s="272" t="s">
        <v>0</v>
      </c>
      <c r="B10" s="274" t="s">
        <v>20</v>
      </c>
      <c r="C10" s="274" t="s">
        <v>2</v>
      </c>
      <c r="D10" s="274" t="s">
        <v>16</v>
      </c>
      <c r="E10" s="274" t="s">
        <v>17</v>
      </c>
      <c r="F10" s="274" t="s">
        <v>35</v>
      </c>
      <c r="G10" s="274" t="s">
        <v>21</v>
      </c>
      <c r="H10" s="274" t="s">
        <v>22</v>
      </c>
      <c r="I10" s="278" t="s">
        <v>36</v>
      </c>
      <c r="J10" s="279"/>
      <c r="K10" s="274" t="s">
        <v>1</v>
      </c>
      <c r="L10" s="270" t="s">
        <v>23</v>
      </c>
    </row>
    <row r="11" spans="1:12" s="43" customFormat="1" ht="15.75" thickBot="1">
      <c r="A11" s="290"/>
      <c r="B11" s="288"/>
      <c r="C11" s="288"/>
      <c r="D11" s="288"/>
      <c r="E11" s="288"/>
      <c r="F11" s="288"/>
      <c r="G11" s="288"/>
      <c r="H11" s="288"/>
      <c r="I11" s="37" t="s">
        <v>37</v>
      </c>
      <c r="J11" s="37" t="s">
        <v>38</v>
      </c>
      <c r="K11" s="288"/>
      <c r="L11" s="289"/>
    </row>
    <row r="12" spans="1:12" ht="32.25" customHeight="1">
      <c r="A12" s="81">
        <v>1</v>
      </c>
      <c r="B12" s="82" t="s">
        <v>174</v>
      </c>
      <c r="C12" s="20" t="s">
        <v>175</v>
      </c>
      <c r="D12" s="20" t="s">
        <v>18</v>
      </c>
      <c r="E12" s="20">
        <v>200</v>
      </c>
      <c r="F12" s="83"/>
      <c r="G12" s="84">
        <v>0</v>
      </c>
      <c r="H12" s="84"/>
      <c r="I12" s="84"/>
      <c r="J12" s="85">
        <f>I12+G12</f>
        <v>0</v>
      </c>
      <c r="K12" s="85">
        <f>ROUND(J12+G12,2)</f>
        <v>0</v>
      </c>
      <c r="L12" s="215">
        <f>K12*E12</f>
        <v>0</v>
      </c>
    </row>
    <row r="13" spans="1:12" ht="18" customHeight="1">
      <c r="A13" s="86">
        <v>2</v>
      </c>
      <c r="B13" s="55" t="s">
        <v>176</v>
      </c>
      <c r="C13" s="21" t="s">
        <v>175</v>
      </c>
      <c r="D13" s="21" t="s">
        <v>18</v>
      </c>
      <c r="E13" s="21">
        <v>200</v>
      </c>
      <c r="F13" s="87"/>
      <c r="G13" s="88">
        <v>0</v>
      </c>
      <c r="H13" s="88"/>
      <c r="I13" s="88"/>
      <c r="J13" s="89">
        <f>I13*G13</f>
        <v>0</v>
      </c>
      <c r="K13" s="89">
        <f>ROUND(J13+G13,2)</f>
        <v>0</v>
      </c>
      <c r="L13" s="214">
        <f>K13*E13</f>
        <v>0</v>
      </c>
    </row>
    <row r="14" spans="1:12" ht="23.25" customHeight="1">
      <c r="A14" s="86">
        <v>3</v>
      </c>
      <c r="B14" s="55" t="s">
        <v>369</v>
      </c>
      <c r="C14" s="21" t="s">
        <v>82</v>
      </c>
      <c r="D14" s="21" t="s">
        <v>18</v>
      </c>
      <c r="E14" s="21">
        <v>150</v>
      </c>
      <c r="F14" s="87"/>
      <c r="G14" s="88">
        <v>0</v>
      </c>
      <c r="H14" s="88"/>
      <c r="I14" s="88"/>
      <c r="J14" s="89">
        <f aca="true" t="shared" si="0" ref="J14:J27">I14*G14</f>
        <v>0</v>
      </c>
      <c r="K14" s="89">
        <f aca="true" t="shared" si="1" ref="K14:K27">ROUND(J14+G14,2)</f>
        <v>0</v>
      </c>
      <c r="L14" s="214">
        <f aca="true" t="shared" si="2" ref="L14:L27">K14*E14</f>
        <v>0</v>
      </c>
    </row>
    <row r="15" spans="1:12" ht="17.25" customHeight="1">
      <c r="A15" s="86">
        <v>4</v>
      </c>
      <c r="B15" s="55" t="s">
        <v>177</v>
      </c>
      <c r="C15" s="21" t="s">
        <v>178</v>
      </c>
      <c r="D15" s="21" t="s">
        <v>18</v>
      </c>
      <c r="E15" s="21">
        <v>100</v>
      </c>
      <c r="F15" s="87"/>
      <c r="G15" s="88">
        <v>0</v>
      </c>
      <c r="H15" s="88"/>
      <c r="I15" s="88"/>
      <c r="J15" s="89">
        <f t="shared" si="0"/>
        <v>0</v>
      </c>
      <c r="K15" s="89">
        <f t="shared" si="1"/>
        <v>0</v>
      </c>
      <c r="L15" s="214">
        <f t="shared" si="2"/>
        <v>0</v>
      </c>
    </row>
    <row r="16" spans="1:12" ht="18.75" customHeight="1">
      <c r="A16" s="86">
        <v>5</v>
      </c>
      <c r="B16" s="55" t="s">
        <v>179</v>
      </c>
      <c r="C16" s="21" t="s">
        <v>178</v>
      </c>
      <c r="D16" s="21" t="s">
        <v>18</v>
      </c>
      <c r="E16" s="21">
        <v>100</v>
      </c>
      <c r="F16" s="87"/>
      <c r="G16" s="88">
        <v>0</v>
      </c>
      <c r="H16" s="88"/>
      <c r="I16" s="88"/>
      <c r="J16" s="89">
        <f t="shared" si="0"/>
        <v>0</v>
      </c>
      <c r="K16" s="89">
        <f t="shared" si="1"/>
        <v>0</v>
      </c>
      <c r="L16" s="214">
        <f t="shared" si="2"/>
        <v>0</v>
      </c>
    </row>
    <row r="17" spans="1:12" ht="19.5" customHeight="1">
      <c r="A17" s="86">
        <v>6</v>
      </c>
      <c r="B17" s="55" t="s">
        <v>180</v>
      </c>
      <c r="C17" s="21" t="s">
        <v>181</v>
      </c>
      <c r="D17" s="21" t="s">
        <v>18</v>
      </c>
      <c r="E17" s="21">
        <v>80</v>
      </c>
      <c r="F17" s="87"/>
      <c r="G17" s="88">
        <v>0</v>
      </c>
      <c r="H17" s="88"/>
      <c r="I17" s="88"/>
      <c r="J17" s="89">
        <f t="shared" si="0"/>
        <v>0</v>
      </c>
      <c r="K17" s="89">
        <f t="shared" si="1"/>
        <v>0</v>
      </c>
      <c r="L17" s="214">
        <f t="shared" si="2"/>
        <v>0</v>
      </c>
    </row>
    <row r="18" spans="1:12" ht="30" customHeight="1">
      <c r="A18" s="86">
        <v>7</v>
      </c>
      <c r="B18" s="55" t="s">
        <v>182</v>
      </c>
      <c r="C18" s="21" t="s">
        <v>178</v>
      </c>
      <c r="D18" s="21" t="s">
        <v>18</v>
      </c>
      <c r="E18" s="21">
        <v>100</v>
      </c>
      <c r="F18" s="87"/>
      <c r="G18" s="88">
        <v>0</v>
      </c>
      <c r="H18" s="88"/>
      <c r="I18" s="88"/>
      <c r="J18" s="89">
        <f t="shared" si="0"/>
        <v>0</v>
      </c>
      <c r="K18" s="89">
        <f t="shared" si="1"/>
        <v>0</v>
      </c>
      <c r="L18" s="214">
        <f t="shared" si="2"/>
        <v>0</v>
      </c>
    </row>
    <row r="19" spans="1:12" ht="81" customHeight="1">
      <c r="A19" s="86">
        <v>8</v>
      </c>
      <c r="B19" s="55" t="s">
        <v>183</v>
      </c>
      <c r="C19" s="26" t="s">
        <v>114</v>
      </c>
      <c r="D19" s="21" t="s">
        <v>18</v>
      </c>
      <c r="E19" s="21">
        <v>100</v>
      </c>
      <c r="F19" s="87"/>
      <c r="G19" s="88">
        <v>0</v>
      </c>
      <c r="H19" s="88"/>
      <c r="I19" s="88"/>
      <c r="J19" s="89">
        <f t="shared" si="0"/>
        <v>0</v>
      </c>
      <c r="K19" s="89">
        <f t="shared" si="1"/>
        <v>0</v>
      </c>
      <c r="L19" s="214">
        <f t="shared" si="2"/>
        <v>0</v>
      </c>
    </row>
    <row r="20" spans="1:12" ht="38.25" customHeight="1">
      <c r="A20" s="86">
        <v>9</v>
      </c>
      <c r="B20" s="55" t="s">
        <v>184</v>
      </c>
      <c r="C20" s="26" t="s">
        <v>114</v>
      </c>
      <c r="D20" s="21" t="s">
        <v>18</v>
      </c>
      <c r="E20" s="21">
        <v>50</v>
      </c>
      <c r="F20" s="87"/>
      <c r="G20" s="88">
        <v>0</v>
      </c>
      <c r="H20" s="88"/>
      <c r="I20" s="88"/>
      <c r="J20" s="89">
        <f t="shared" si="0"/>
        <v>0</v>
      </c>
      <c r="K20" s="89">
        <f t="shared" si="1"/>
        <v>0</v>
      </c>
      <c r="L20" s="214">
        <f t="shared" si="2"/>
        <v>0</v>
      </c>
    </row>
    <row r="21" spans="1:12" ht="41.25" customHeight="1">
      <c r="A21" s="86">
        <v>10</v>
      </c>
      <c r="B21" s="90" t="s">
        <v>185</v>
      </c>
      <c r="C21" s="26" t="s">
        <v>114</v>
      </c>
      <c r="D21" s="21" t="s">
        <v>18</v>
      </c>
      <c r="E21" s="21">
        <v>200</v>
      </c>
      <c r="F21" s="87"/>
      <c r="G21" s="88">
        <v>0</v>
      </c>
      <c r="H21" s="88"/>
      <c r="I21" s="88"/>
      <c r="J21" s="89">
        <f t="shared" si="0"/>
        <v>0</v>
      </c>
      <c r="K21" s="89">
        <f t="shared" si="1"/>
        <v>0</v>
      </c>
      <c r="L21" s="214">
        <f t="shared" si="2"/>
        <v>0</v>
      </c>
    </row>
    <row r="22" spans="1:12" ht="67.5" customHeight="1">
      <c r="A22" s="86">
        <v>11</v>
      </c>
      <c r="B22" s="55" t="s">
        <v>186</v>
      </c>
      <c r="C22" s="21" t="s">
        <v>175</v>
      </c>
      <c r="D22" s="21" t="s">
        <v>18</v>
      </c>
      <c r="E22" s="21">
        <v>30</v>
      </c>
      <c r="F22" s="87"/>
      <c r="G22" s="88">
        <v>0</v>
      </c>
      <c r="H22" s="88"/>
      <c r="I22" s="88"/>
      <c r="J22" s="89">
        <f t="shared" si="0"/>
        <v>0</v>
      </c>
      <c r="K22" s="89">
        <f t="shared" si="1"/>
        <v>0</v>
      </c>
      <c r="L22" s="214">
        <f t="shared" si="2"/>
        <v>0</v>
      </c>
    </row>
    <row r="23" spans="1:12" ht="41.25" customHeight="1">
      <c r="A23" s="86">
        <v>12</v>
      </c>
      <c r="B23" s="90" t="s">
        <v>187</v>
      </c>
      <c r="C23" s="21" t="s">
        <v>155</v>
      </c>
      <c r="D23" s="21" t="s">
        <v>19</v>
      </c>
      <c r="E23" s="21">
        <v>10</v>
      </c>
      <c r="F23" s="87"/>
      <c r="G23" s="88">
        <v>0</v>
      </c>
      <c r="H23" s="88"/>
      <c r="I23" s="88"/>
      <c r="J23" s="89">
        <f t="shared" si="0"/>
        <v>0</v>
      </c>
      <c r="K23" s="89">
        <f t="shared" si="1"/>
        <v>0</v>
      </c>
      <c r="L23" s="214">
        <f t="shared" si="2"/>
        <v>0</v>
      </c>
    </row>
    <row r="24" spans="1:12" ht="60.75" customHeight="1">
      <c r="A24" s="86">
        <v>13</v>
      </c>
      <c r="B24" s="90" t="s">
        <v>188</v>
      </c>
      <c r="C24" s="21" t="s">
        <v>189</v>
      </c>
      <c r="D24" s="21" t="s">
        <v>19</v>
      </c>
      <c r="E24" s="21">
        <v>30</v>
      </c>
      <c r="F24" s="87"/>
      <c r="G24" s="88">
        <v>0</v>
      </c>
      <c r="H24" s="88"/>
      <c r="I24" s="88"/>
      <c r="J24" s="89">
        <f t="shared" si="0"/>
        <v>0</v>
      </c>
      <c r="K24" s="89">
        <f t="shared" si="1"/>
        <v>0</v>
      </c>
      <c r="L24" s="214">
        <f t="shared" si="2"/>
        <v>0</v>
      </c>
    </row>
    <row r="25" spans="1:12" ht="66.75" customHeight="1">
      <c r="A25" s="86">
        <v>14</v>
      </c>
      <c r="B25" s="55" t="s">
        <v>190</v>
      </c>
      <c r="C25" s="21" t="s">
        <v>191</v>
      </c>
      <c r="D25" s="21" t="s">
        <v>18</v>
      </c>
      <c r="E25" s="21">
        <v>70</v>
      </c>
      <c r="F25" s="87"/>
      <c r="G25" s="88">
        <v>0</v>
      </c>
      <c r="H25" s="88"/>
      <c r="I25" s="88"/>
      <c r="J25" s="89">
        <f t="shared" si="0"/>
        <v>0</v>
      </c>
      <c r="K25" s="89">
        <f t="shared" si="1"/>
        <v>0</v>
      </c>
      <c r="L25" s="214">
        <f t="shared" si="2"/>
        <v>0</v>
      </c>
    </row>
    <row r="26" spans="1:23" ht="78.75" customHeight="1">
      <c r="A26" s="86">
        <v>15</v>
      </c>
      <c r="B26" s="55" t="s">
        <v>192</v>
      </c>
      <c r="C26" s="21" t="s">
        <v>191</v>
      </c>
      <c r="D26" s="21" t="s">
        <v>18</v>
      </c>
      <c r="E26" s="21">
        <v>40</v>
      </c>
      <c r="F26" s="87"/>
      <c r="G26" s="88">
        <v>0</v>
      </c>
      <c r="H26" s="10"/>
      <c r="I26" s="88"/>
      <c r="J26" s="89">
        <f t="shared" si="0"/>
        <v>0</v>
      </c>
      <c r="K26" s="89">
        <f t="shared" si="1"/>
        <v>0</v>
      </c>
      <c r="L26" s="214">
        <f t="shared" si="2"/>
        <v>0</v>
      </c>
      <c r="N26" s="75"/>
      <c r="O26" s="76"/>
      <c r="P26" s="76"/>
      <c r="Q26" s="76"/>
      <c r="R26" s="76"/>
      <c r="S26" s="77"/>
      <c r="T26" s="282"/>
      <c r="U26" s="282"/>
      <c r="V26" s="282"/>
      <c r="W26" s="282"/>
    </row>
    <row r="27" spans="1:23" ht="78.75" customHeight="1" thickBot="1">
      <c r="A27" s="91">
        <v>16</v>
      </c>
      <c r="B27" s="92" t="s">
        <v>193</v>
      </c>
      <c r="C27" s="93" t="s">
        <v>194</v>
      </c>
      <c r="D27" s="94" t="s">
        <v>18</v>
      </c>
      <c r="E27" s="95">
        <v>700</v>
      </c>
      <c r="F27" s="96"/>
      <c r="G27" s="88">
        <v>0</v>
      </c>
      <c r="H27" s="98"/>
      <c r="I27" s="97"/>
      <c r="J27" s="89">
        <f t="shared" si="0"/>
        <v>0</v>
      </c>
      <c r="K27" s="89">
        <f t="shared" si="1"/>
        <v>0</v>
      </c>
      <c r="L27" s="214">
        <f t="shared" si="2"/>
        <v>0</v>
      </c>
      <c r="N27" s="75"/>
      <c r="O27" s="76"/>
      <c r="P27" s="76"/>
      <c r="Q27" s="76"/>
      <c r="R27" s="76"/>
      <c r="S27" s="77"/>
      <c r="T27" s="99"/>
      <c r="U27" s="99"/>
      <c r="V27" s="99"/>
      <c r="W27" s="99"/>
    </row>
    <row r="28" spans="1:23" ht="15.75" thickBot="1">
      <c r="A28" s="286" t="s">
        <v>171</v>
      </c>
      <c r="B28" s="287"/>
      <c r="C28" s="287"/>
      <c r="D28" s="287"/>
      <c r="E28" s="287"/>
      <c r="F28" s="287"/>
      <c r="G28" s="241" t="s">
        <v>195</v>
      </c>
      <c r="H28" s="241"/>
      <c r="I28" s="241" t="s">
        <v>195</v>
      </c>
      <c r="J28" s="241" t="s">
        <v>195</v>
      </c>
      <c r="K28" s="241" t="s">
        <v>195</v>
      </c>
      <c r="L28" s="213">
        <f>SUM(L12:L27)</f>
        <v>0</v>
      </c>
      <c r="N28" s="78"/>
      <c r="O28" s="78"/>
      <c r="P28" s="78"/>
      <c r="Q28" s="78"/>
      <c r="R28" s="78"/>
      <c r="S28" s="11"/>
      <c r="T28" s="283"/>
      <c r="U28" s="283"/>
      <c r="V28" s="283"/>
      <c r="W28" s="283"/>
    </row>
    <row r="30" spans="1:12" ht="15">
      <c r="A30" s="344" t="s">
        <v>31</v>
      </c>
      <c r="B30" s="74"/>
      <c r="C30" s="74"/>
      <c r="D30" s="74"/>
      <c r="E30" s="74"/>
      <c r="F30" s="17"/>
      <c r="G30" s="32"/>
      <c r="H30" s="32"/>
      <c r="I30" s="32"/>
      <c r="J30" s="32"/>
      <c r="K30" s="32"/>
      <c r="L30" s="17"/>
    </row>
    <row r="31" spans="1:12" ht="15">
      <c r="A31" s="74"/>
      <c r="B31" s="74"/>
      <c r="C31" s="74"/>
      <c r="D31" s="74"/>
      <c r="E31" s="74"/>
      <c r="F31" s="17"/>
      <c r="G31" s="32"/>
      <c r="H31" s="32"/>
      <c r="I31" s="32"/>
      <c r="J31" s="32"/>
      <c r="K31" s="32"/>
      <c r="L31" s="17"/>
    </row>
    <row r="32" spans="1:12" ht="42" customHeight="1">
      <c r="A32" s="284" t="s">
        <v>39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 t="s">
        <v>28</v>
      </c>
      <c r="B34" s="17"/>
      <c r="C34" s="17"/>
      <c r="D34" s="17"/>
      <c r="E34" s="17"/>
      <c r="F34" s="17"/>
      <c r="G34" s="17" t="s">
        <v>32</v>
      </c>
      <c r="H34" s="17"/>
      <c r="I34" s="17"/>
      <c r="J34" s="17"/>
      <c r="K34" s="17"/>
      <c r="L34" s="17"/>
    </row>
    <row r="35" spans="1:12" ht="26.25" customHeight="1">
      <c r="A35" s="79" t="s">
        <v>29</v>
      </c>
      <c r="B35" s="79"/>
      <c r="C35" s="11"/>
      <c r="D35" s="11"/>
      <c r="E35" s="11"/>
      <c r="F35" s="11"/>
      <c r="G35" s="276" t="s">
        <v>30</v>
      </c>
      <c r="H35" s="276"/>
      <c r="I35" s="276"/>
      <c r="J35" s="276"/>
      <c r="K35" s="276"/>
      <c r="L35" s="276"/>
    </row>
    <row r="37" ht="15">
      <c r="B37" s="224"/>
    </row>
  </sheetData>
  <sheetProtection/>
  <mergeCells count="20">
    <mergeCell ref="A1:B1"/>
    <mergeCell ref="D1:E1"/>
    <mergeCell ref="K1:L1"/>
    <mergeCell ref="A5:L5"/>
    <mergeCell ref="A10:A11"/>
    <mergeCell ref="B10:B11"/>
    <mergeCell ref="C10:C11"/>
    <mergeCell ref="D10:D11"/>
    <mergeCell ref="E10:E11"/>
    <mergeCell ref="F10:F11"/>
    <mergeCell ref="A28:F28"/>
    <mergeCell ref="T28:W28"/>
    <mergeCell ref="A32:L32"/>
    <mergeCell ref="G35:L35"/>
    <mergeCell ref="G10:G11"/>
    <mergeCell ref="H10:H11"/>
    <mergeCell ref="I10:J10"/>
    <mergeCell ref="K10:K11"/>
    <mergeCell ref="L10:L11"/>
    <mergeCell ref="T26:W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28" sqref="A28"/>
    </sheetView>
  </sheetViews>
  <sheetFormatPr defaultColWidth="9.140625" defaultRowHeight="15"/>
  <cols>
    <col min="2" max="2" width="51.140625" style="0" customWidth="1"/>
    <col min="3" max="3" width="12.8515625" style="0" customWidth="1"/>
    <col min="4" max="4" width="9.7109375" style="0" customWidth="1"/>
    <col min="6" max="6" width="10.421875" style="0" customWidth="1"/>
    <col min="7" max="7" width="12.28125" style="0" customWidth="1"/>
    <col min="11" max="11" width="11.8515625" style="0" customWidth="1"/>
  </cols>
  <sheetData>
    <row r="1" spans="1:12" ht="15">
      <c r="A1" s="267" t="s">
        <v>372</v>
      </c>
      <c r="B1" s="267"/>
      <c r="C1" s="106"/>
      <c r="D1" s="276"/>
      <c r="E1" s="276"/>
      <c r="F1" s="102"/>
      <c r="G1" s="102"/>
      <c r="H1" s="102"/>
      <c r="I1" s="102"/>
      <c r="J1" s="102"/>
      <c r="K1" s="276" t="s">
        <v>24</v>
      </c>
      <c r="L1" s="276"/>
    </row>
    <row r="2" spans="1:12" ht="15">
      <c r="A2" s="113" t="s">
        <v>44</v>
      </c>
      <c r="B2" s="106"/>
      <c r="C2" s="106"/>
      <c r="D2" s="109"/>
      <c r="E2" s="109"/>
      <c r="F2" s="102"/>
      <c r="G2" s="102"/>
      <c r="H2" s="102"/>
      <c r="I2" s="102"/>
      <c r="J2" s="102"/>
      <c r="K2" s="109"/>
      <c r="L2" s="109"/>
    </row>
    <row r="3" spans="1:12" ht="15">
      <c r="A3" s="106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">
      <c r="A5" s="277" t="s">
        <v>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ht="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8" spans="1:12" ht="15">
      <c r="A8" s="112" t="s">
        <v>196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5">
      <c r="A9" s="40" t="s">
        <v>197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5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5">
      <c r="A11" s="291" t="s">
        <v>0</v>
      </c>
      <c r="B11" s="293" t="s">
        <v>20</v>
      </c>
      <c r="C11" s="293" t="s">
        <v>2</v>
      </c>
      <c r="D11" s="293" t="s">
        <v>16</v>
      </c>
      <c r="E11" s="293" t="s">
        <v>17</v>
      </c>
      <c r="F11" s="293" t="s">
        <v>35</v>
      </c>
      <c r="G11" s="293" t="s">
        <v>21</v>
      </c>
      <c r="H11" s="293" t="s">
        <v>198</v>
      </c>
      <c r="I11" s="293" t="s">
        <v>36</v>
      </c>
      <c r="J11" s="293"/>
      <c r="K11" s="293" t="s">
        <v>1</v>
      </c>
      <c r="L11" s="295" t="s">
        <v>23</v>
      </c>
    </row>
    <row r="12" spans="1:12" ht="27" customHeight="1" thickBot="1">
      <c r="A12" s="292"/>
      <c r="B12" s="294"/>
      <c r="C12" s="294"/>
      <c r="D12" s="294"/>
      <c r="E12" s="294"/>
      <c r="F12" s="294"/>
      <c r="G12" s="294"/>
      <c r="H12" s="294"/>
      <c r="I12" s="125" t="s">
        <v>37</v>
      </c>
      <c r="J12" s="125" t="s">
        <v>38</v>
      </c>
      <c r="K12" s="294"/>
      <c r="L12" s="296"/>
    </row>
    <row r="13" spans="1:12" ht="87.75" customHeight="1">
      <c r="A13" s="49">
        <v>1</v>
      </c>
      <c r="B13" s="126" t="s">
        <v>199</v>
      </c>
      <c r="C13" s="127" t="s">
        <v>200</v>
      </c>
      <c r="D13" s="20" t="s">
        <v>19</v>
      </c>
      <c r="E13" s="20">
        <v>45</v>
      </c>
      <c r="F13" s="128"/>
      <c r="G13" s="85">
        <v>0</v>
      </c>
      <c r="H13" s="85">
        <f>G13*E13</f>
        <v>0</v>
      </c>
      <c r="I13" s="247"/>
      <c r="J13" s="85">
        <f>I13*G13</f>
        <v>0</v>
      </c>
      <c r="K13" s="85">
        <f>ROUND(J13+G13,2)</f>
        <v>0</v>
      </c>
      <c r="L13" s="178">
        <f aca="true" t="shared" si="0" ref="L13:L24">K13*E13</f>
        <v>0</v>
      </c>
    </row>
    <row r="14" spans="1:12" ht="54.75" customHeight="1">
      <c r="A14" s="51">
        <v>2</v>
      </c>
      <c r="B14" s="90" t="s">
        <v>201</v>
      </c>
      <c r="C14" s="56" t="s">
        <v>200</v>
      </c>
      <c r="D14" s="21" t="s">
        <v>19</v>
      </c>
      <c r="E14" s="21">
        <v>20</v>
      </c>
      <c r="F14" s="129"/>
      <c r="G14" s="89">
        <v>0</v>
      </c>
      <c r="H14" s="89">
        <f>G14*E14</f>
        <v>0</v>
      </c>
      <c r="I14" s="248"/>
      <c r="J14" s="89">
        <f>I14*G14</f>
        <v>0</v>
      </c>
      <c r="K14" s="89">
        <f>ROUND(J14+G14,2)</f>
        <v>0</v>
      </c>
      <c r="L14" s="182">
        <f t="shared" si="0"/>
        <v>0</v>
      </c>
    </row>
    <row r="15" spans="1:12" ht="48">
      <c r="A15" s="51">
        <v>3</v>
      </c>
      <c r="B15" s="90" t="s">
        <v>202</v>
      </c>
      <c r="C15" s="56" t="s">
        <v>200</v>
      </c>
      <c r="D15" s="21" t="s">
        <v>19</v>
      </c>
      <c r="E15" s="21">
        <v>20</v>
      </c>
      <c r="F15" s="129"/>
      <c r="G15" s="89">
        <v>0</v>
      </c>
      <c r="H15" s="89">
        <f aca="true" t="shared" si="1" ref="H15:H24">G15*E15</f>
        <v>0</v>
      </c>
      <c r="I15" s="248"/>
      <c r="J15" s="89">
        <f aca="true" t="shared" si="2" ref="J15:J24">I15*G15</f>
        <v>0</v>
      </c>
      <c r="K15" s="89">
        <f aca="true" t="shared" si="3" ref="K15:K24">ROUND(J15+G15,2)</f>
        <v>0</v>
      </c>
      <c r="L15" s="182">
        <f t="shared" si="0"/>
        <v>0</v>
      </c>
    </row>
    <row r="16" spans="1:12" ht="53.25" customHeight="1">
      <c r="A16" s="51">
        <v>4</v>
      </c>
      <c r="B16" s="55" t="s">
        <v>203</v>
      </c>
      <c r="C16" s="21" t="s">
        <v>204</v>
      </c>
      <c r="D16" s="21" t="s">
        <v>19</v>
      </c>
      <c r="E16" s="21">
        <v>80</v>
      </c>
      <c r="F16" s="129"/>
      <c r="G16" s="89">
        <v>0</v>
      </c>
      <c r="H16" s="89">
        <f t="shared" si="1"/>
        <v>0</v>
      </c>
      <c r="I16" s="248"/>
      <c r="J16" s="89">
        <f t="shared" si="2"/>
        <v>0</v>
      </c>
      <c r="K16" s="89">
        <f t="shared" si="3"/>
        <v>0</v>
      </c>
      <c r="L16" s="182">
        <f t="shared" si="0"/>
        <v>0</v>
      </c>
    </row>
    <row r="17" spans="1:12" ht="84.75" customHeight="1">
      <c r="A17" s="51">
        <v>5</v>
      </c>
      <c r="B17" s="55" t="s">
        <v>205</v>
      </c>
      <c r="C17" s="26" t="s">
        <v>206</v>
      </c>
      <c r="D17" s="21" t="s">
        <v>19</v>
      </c>
      <c r="E17" s="21">
        <v>15</v>
      </c>
      <c r="F17" s="129"/>
      <c r="G17" s="89">
        <v>0</v>
      </c>
      <c r="H17" s="89">
        <f t="shared" si="1"/>
        <v>0</v>
      </c>
      <c r="I17" s="248"/>
      <c r="J17" s="89">
        <f t="shared" si="2"/>
        <v>0</v>
      </c>
      <c r="K17" s="89">
        <f t="shared" si="3"/>
        <v>0</v>
      </c>
      <c r="L17" s="182">
        <f t="shared" si="0"/>
        <v>0</v>
      </c>
    </row>
    <row r="18" spans="1:12" ht="51" customHeight="1">
      <c r="A18" s="51">
        <v>6</v>
      </c>
      <c r="B18" s="131" t="s">
        <v>209</v>
      </c>
      <c r="C18" s="21" t="s">
        <v>204</v>
      </c>
      <c r="D18" s="21" t="s">
        <v>19</v>
      </c>
      <c r="E18" s="21">
        <v>5</v>
      </c>
      <c r="F18" s="129"/>
      <c r="G18" s="89">
        <v>0</v>
      </c>
      <c r="H18" s="89">
        <f t="shared" si="1"/>
        <v>0</v>
      </c>
      <c r="I18" s="248"/>
      <c r="J18" s="89">
        <f t="shared" si="2"/>
        <v>0</v>
      </c>
      <c r="K18" s="89">
        <f t="shared" si="3"/>
        <v>0</v>
      </c>
      <c r="L18" s="182">
        <f t="shared" si="0"/>
        <v>0</v>
      </c>
    </row>
    <row r="19" spans="1:12" ht="89.25" customHeight="1">
      <c r="A19" s="51">
        <v>7</v>
      </c>
      <c r="B19" s="90" t="s">
        <v>210</v>
      </c>
      <c r="C19" s="21" t="s">
        <v>204</v>
      </c>
      <c r="D19" s="21" t="s">
        <v>19</v>
      </c>
      <c r="E19" s="21">
        <v>60</v>
      </c>
      <c r="F19" s="129"/>
      <c r="G19" s="89">
        <v>0</v>
      </c>
      <c r="H19" s="89">
        <f t="shared" si="1"/>
        <v>0</v>
      </c>
      <c r="I19" s="248"/>
      <c r="J19" s="89">
        <f t="shared" si="2"/>
        <v>0</v>
      </c>
      <c r="K19" s="89">
        <f t="shared" si="3"/>
        <v>0</v>
      </c>
      <c r="L19" s="182">
        <f t="shared" si="0"/>
        <v>0</v>
      </c>
    </row>
    <row r="20" spans="1:12" ht="126.75" customHeight="1">
      <c r="A20" s="51">
        <v>8</v>
      </c>
      <c r="B20" s="55" t="s">
        <v>211</v>
      </c>
      <c r="C20" s="21" t="s">
        <v>204</v>
      </c>
      <c r="D20" s="21" t="s">
        <v>19</v>
      </c>
      <c r="E20" s="21">
        <v>10</v>
      </c>
      <c r="F20" s="129"/>
      <c r="G20" s="89">
        <v>0</v>
      </c>
      <c r="H20" s="89">
        <f t="shared" si="1"/>
        <v>0</v>
      </c>
      <c r="I20" s="248"/>
      <c r="J20" s="89">
        <f t="shared" si="2"/>
        <v>0</v>
      </c>
      <c r="K20" s="89">
        <f t="shared" si="3"/>
        <v>0</v>
      </c>
      <c r="L20" s="182">
        <f t="shared" si="0"/>
        <v>0</v>
      </c>
    </row>
    <row r="21" spans="1:12" ht="150" customHeight="1">
      <c r="A21" s="51">
        <v>9</v>
      </c>
      <c r="B21" s="132" t="s">
        <v>212</v>
      </c>
      <c r="C21" s="21" t="s">
        <v>204</v>
      </c>
      <c r="D21" s="21" t="s">
        <v>19</v>
      </c>
      <c r="E21" s="21">
        <v>40</v>
      </c>
      <c r="F21" s="129"/>
      <c r="G21" s="89">
        <v>0</v>
      </c>
      <c r="H21" s="89">
        <f t="shared" si="1"/>
        <v>0</v>
      </c>
      <c r="I21" s="248"/>
      <c r="J21" s="89">
        <f t="shared" si="2"/>
        <v>0</v>
      </c>
      <c r="K21" s="89">
        <f t="shared" si="3"/>
        <v>0</v>
      </c>
      <c r="L21" s="182">
        <f t="shared" si="0"/>
        <v>0</v>
      </c>
    </row>
    <row r="22" spans="1:12" ht="15">
      <c r="A22" s="51">
        <v>10</v>
      </c>
      <c r="B22" s="133" t="s">
        <v>371</v>
      </c>
      <c r="C22" s="21" t="s">
        <v>204</v>
      </c>
      <c r="D22" s="70" t="s">
        <v>19</v>
      </c>
      <c r="E22" s="70">
        <v>10</v>
      </c>
      <c r="F22" s="134"/>
      <c r="G22" s="89">
        <v>0</v>
      </c>
      <c r="H22" s="89">
        <f t="shared" si="1"/>
        <v>0</v>
      </c>
      <c r="I22" s="249"/>
      <c r="J22" s="89">
        <f t="shared" si="2"/>
        <v>0</v>
      </c>
      <c r="K22" s="89">
        <f t="shared" si="3"/>
        <v>0</v>
      </c>
      <c r="L22" s="182">
        <f t="shared" si="0"/>
        <v>0</v>
      </c>
    </row>
    <row r="23" spans="1:12" ht="15">
      <c r="A23" s="51">
        <v>11</v>
      </c>
      <c r="B23" s="133" t="s">
        <v>370</v>
      </c>
      <c r="C23" s="21" t="s">
        <v>213</v>
      </c>
      <c r="D23" s="70" t="s">
        <v>19</v>
      </c>
      <c r="E23" s="70">
        <v>10</v>
      </c>
      <c r="F23" s="134"/>
      <c r="G23" s="89">
        <v>0</v>
      </c>
      <c r="H23" s="89">
        <f t="shared" si="1"/>
        <v>0</v>
      </c>
      <c r="I23" s="249"/>
      <c r="J23" s="89">
        <f t="shared" si="2"/>
        <v>0</v>
      </c>
      <c r="K23" s="89">
        <f t="shared" si="3"/>
        <v>0</v>
      </c>
      <c r="L23" s="182">
        <f t="shared" si="0"/>
        <v>0</v>
      </c>
    </row>
    <row r="24" spans="1:12" ht="96.75" thickBot="1">
      <c r="A24" s="243">
        <v>12</v>
      </c>
      <c r="B24" s="244" t="s">
        <v>214</v>
      </c>
      <c r="C24" s="70" t="s">
        <v>204</v>
      </c>
      <c r="D24" s="70" t="s">
        <v>19</v>
      </c>
      <c r="E24" s="70">
        <v>15</v>
      </c>
      <c r="F24" s="134"/>
      <c r="G24" s="188">
        <v>0</v>
      </c>
      <c r="H24" s="188">
        <f t="shared" si="1"/>
        <v>0</v>
      </c>
      <c r="I24" s="249"/>
      <c r="J24" s="89">
        <f t="shared" si="2"/>
        <v>0</v>
      </c>
      <c r="K24" s="188">
        <f t="shared" si="3"/>
        <v>0</v>
      </c>
      <c r="L24" s="189">
        <f t="shared" si="0"/>
        <v>0</v>
      </c>
    </row>
    <row r="25" spans="1:12" ht="15.75" thickBot="1">
      <c r="A25" s="297" t="s">
        <v>171</v>
      </c>
      <c r="B25" s="298"/>
      <c r="C25" s="298"/>
      <c r="D25" s="298"/>
      <c r="E25" s="298"/>
      <c r="F25" s="298"/>
      <c r="G25" s="245" t="s">
        <v>33</v>
      </c>
      <c r="H25" s="245"/>
      <c r="I25" s="245" t="s">
        <v>33</v>
      </c>
      <c r="J25" s="246" t="s">
        <v>33</v>
      </c>
      <c r="K25" s="217" t="s">
        <v>33</v>
      </c>
      <c r="L25" s="218">
        <f>SUM(L13:L24)</f>
        <v>0</v>
      </c>
    </row>
    <row r="26" spans="1:12" ht="15">
      <c r="A26" s="116"/>
      <c r="B26" s="117"/>
      <c r="C26" s="110"/>
      <c r="D26" s="110"/>
      <c r="E26" s="110"/>
      <c r="F26" s="102"/>
      <c r="G26" s="102"/>
      <c r="H26" s="102"/>
      <c r="I26" s="102"/>
      <c r="J26" s="102"/>
      <c r="K26" s="102"/>
      <c r="L26" s="102"/>
    </row>
    <row r="28" spans="1:12" ht="15">
      <c r="A28" s="344" t="s">
        <v>31</v>
      </c>
      <c r="B28" s="118"/>
      <c r="C28" s="118"/>
      <c r="D28" s="118"/>
      <c r="E28" s="118"/>
      <c r="F28" s="119"/>
      <c r="G28" s="120"/>
      <c r="H28" s="120"/>
      <c r="I28" s="120"/>
      <c r="J28" s="120"/>
      <c r="K28" s="120"/>
      <c r="L28" s="119"/>
    </row>
    <row r="29" spans="1:12" ht="15">
      <c r="A29" s="118"/>
      <c r="B29" s="118"/>
      <c r="C29" s="118"/>
      <c r="D29" s="118"/>
      <c r="E29" s="118"/>
      <c r="F29" s="119"/>
      <c r="G29" s="120"/>
      <c r="H29" s="120"/>
      <c r="I29" s="120"/>
      <c r="J29" s="120"/>
      <c r="K29" s="120"/>
      <c r="L29" s="119"/>
    </row>
    <row r="30" spans="1:12" ht="15">
      <c r="A30" s="284" t="s">
        <v>39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</row>
    <row r="31" spans="1:12" ht="1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ht="1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5">
      <c r="A33" s="119" t="s">
        <v>28</v>
      </c>
      <c r="B33" s="119"/>
      <c r="C33" s="119"/>
      <c r="D33" s="119"/>
      <c r="E33" s="119"/>
      <c r="F33" s="119"/>
      <c r="G33" s="119" t="s">
        <v>32</v>
      </c>
      <c r="H33" s="119"/>
      <c r="I33" s="119"/>
      <c r="J33" s="119"/>
      <c r="K33" s="119"/>
      <c r="L33" s="119"/>
    </row>
    <row r="34" spans="1:12" ht="15">
      <c r="A34" s="121" t="s">
        <v>29</v>
      </c>
      <c r="B34" s="121"/>
      <c r="C34" s="106"/>
      <c r="D34" s="106"/>
      <c r="E34" s="106"/>
      <c r="F34" s="106"/>
      <c r="G34" s="276" t="s">
        <v>30</v>
      </c>
      <c r="H34" s="276"/>
      <c r="I34" s="276"/>
      <c r="J34" s="276"/>
      <c r="K34" s="276"/>
      <c r="L34" s="276"/>
    </row>
    <row r="40" ht="15">
      <c r="B40" s="67"/>
    </row>
  </sheetData>
  <sheetProtection/>
  <mergeCells count="18">
    <mergeCell ref="L11:L12"/>
    <mergeCell ref="K11:K12"/>
    <mergeCell ref="A25:F25"/>
    <mergeCell ref="E11:E12"/>
    <mergeCell ref="F11:F12"/>
    <mergeCell ref="G11:G12"/>
    <mergeCell ref="H11:H12"/>
    <mergeCell ref="I11:J11"/>
    <mergeCell ref="A30:L30"/>
    <mergeCell ref="G34:L34"/>
    <mergeCell ref="D1:E1"/>
    <mergeCell ref="K1:L1"/>
    <mergeCell ref="A5:L5"/>
    <mergeCell ref="A11:A12"/>
    <mergeCell ref="B11:B12"/>
    <mergeCell ref="C11:C12"/>
    <mergeCell ref="D11:D12"/>
    <mergeCell ref="A1:B1"/>
  </mergeCells>
  <hyperlinks>
    <hyperlink ref="C13" r:id="rId1" display="http://www.portalzp.pl/kody-cpv/szczegoly/wedliny-508/"/>
    <hyperlink ref="C14" r:id="rId2" display="http://www.portalzp.pl/kody-cpv/szczegoly/wedliny-508/"/>
    <hyperlink ref="C15" r:id="rId3" display="http://www.portalzp.pl/kody-cpv/szczegoly/wedliny-508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A20" sqref="A20:E20"/>
    </sheetView>
  </sheetViews>
  <sheetFormatPr defaultColWidth="9.140625" defaultRowHeight="15"/>
  <cols>
    <col min="1" max="1" width="3.28125" style="102" customWidth="1"/>
    <col min="2" max="2" width="52.7109375" style="102" customWidth="1"/>
    <col min="3" max="3" width="10.8515625" style="102" customWidth="1"/>
    <col min="4" max="4" width="9.8515625" style="102" customWidth="1"/>
    <col min="5" max="5" width="6.28125" style="102" customWidth="1"/>
    <col min="6" max="6" width="13.00390625" style="102" customWidth="1"/>
    <col min="7" max="7" width="11.8515625" style="102" customWidth="1"/>
    <col min="8" max="8" width="9.00390625" style="102" customWidth="1"/>
    <col min="9" max="9" width="3.7109375" style="102" customWidth="1"/>
    <col min="10" max="10" width="7.8515625" style="102" customWidth="1"/>
    <col min="11" max="11" width="12.28125" style="102" customWidth="1"/>
    <col min="12" max="16384" width="9.140625" style="102" customWidth="1"/>
  </cols>
  <sheetData>
    <row r="1" spans="1:12" ht="26.25" customHeight="1">
      <c r="A1" s="267" t="s">
        <v>372</v>
      </c>
      <c r="B1" s="267"/>
      <c r="C1" s="106"/>
      <c r="D1" s="276"/>
      <c r="E1" s="276"/>
      <c r="K1" s="276" t="s">
        <v>24</v>
      </c>
      <c r="L1" s="276"/>
    </row>
    <row r="2" spans="1:12" ht="13.5" customHeight="1">
      <c r="A2" s="113" t="s">
        <v>44</v>
      </c>
      <c r="B2" s="106"/>
      <c r="C2" s="106"/>
      <c r="D2" s="109"/>
      <c r="E2" s="109"/>
      <c r="K2" s="109"/>
      <c r="L2" s="109"/>
    </row>
    <row r="3" spans="1:12" ht="11.25" customHeight="1">
      <c r="A3" s="106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1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">
      <c r="A5" s="277" t="s">
        <v>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ht="7.5" customHeight="1"/>
    <row r="7" ht="15">
      <c r="A7" s="40" t="s">
        <v>215</v>
      </c>
    </row>
    <row r="8" ht="15">
      <c r="A8" s="40" t="s">
        <v>216</v>
      </c>
    </row>
    <row r="9" ht="10.5" customHeight="1" thickBot="1">
      <c r="A9" s="42"/>
    </row>
    <row r="10" spans="1:25" s="43" customFormat="1" ht="30.75" customHeight="1">
      <c r="A10" s="291" t="s">
        <v>0</v>
      </c>
      <c r="B10" s="293" t="s">
        <v>20</v>
      </c>
      <c r="C10" s="293" t="s">
        <v>2</v>
      </c>
      <c r="D10" s="293" t="s">
        <v>16</v>
      </c>
      <c r="E10" s="293" t="s">
        <v>17</v>
      </c>
      <c r="F10" s="293" t="s">
        <v>35</v>
      </c>
      <c r="G10" s="293" t="s">
        <v>21</v>
      </c>
      <c r="H10" s="293" t="s">
        <v>22</v>
      </c>
      <c r="I10" s="293" t="s">
        <v>36</v>
      </c>
      <c r="J10" s="293"/>
      <c r="K10" s="293" t="s">
        <v>1</v>
      </c>
      <c r="L10" s="295" t="s">
        <v>23</v>
      </c>
      <c r="P10" s="135"/>
      <c r="Q10" s="135"/>
      <c r="R10" s="135"/>
      <c r="S10" s="135"/>
      <c r="T10" s="135"/>
      <c r="U10" s="136"/>
      <c r="V10" s="299"/>
      <c r="W10" s="299"/>
      <c r="X10" s="299"/>
      <c r="Y10" s="299"/>
    </row>
    <row r="11" spans="1:25" s="43" customFormat="1" ht="15.75" thickBot="1">
      <c r="A11" s="301"/>
      <c r="B11" s="300"/>
      <c r="C11" s="300"/>
      <c r="D11" s="300"/>
      <c r="E11" s="300"/>
      <c r="F11" s="300"/>
      <c r="G11" s="300"/>
      <c r="H11" s="300"/>
      <c r="I11" s="137" t="s">
        <v>37</v>
      </c>
      <c r="J11" s="137" t="s">
        <v>38</v>
      </c>
      <c r="K11" s="300"/>
      <c r="L11" s="302"/>
      <c r="P11" s="135"/>
      <c r="Q11" s="135"/>
      <c r="R11" s="135"/>
      <c r="S11" s="135"/>
      <c r="T11" s="135"/>
      <c r="U11" s="136"/>
      <c r="V11" s="136"/>
      <c r="W11" s="136"/>
      <c r="X11" s="136"/>
      <c r="Y11" s="136"/>
    </row>
    <row r="12" spans="1:25" ht="67.5" customHeight="1">
      <c r="A12" s="81">
        <v>1</v>
      </c>
      <c r="B12" s="138" t="s">
        <v>217</v>
      </c>
      <c r="C12" s="139" t="s">
        <v>218</v>
      </c>
      <c r="D12" s="107" t="s">
        <v>19</v>
      </c>
      <c r="E12" s="20">
        <v>70</v>
      </c>
      <c r="F12" s="114"/>
      <c r="G12" s="85">
        <v>0</v>
      </c>
      <c r="H12" s="85"/>
      <c r="I12" s="85"/>
      <c r="J12" s="85">
        <f>I12*G12</f>
        <v>0</v>
      </c>
      <c r="K12" s="85">
        <f>ROUND(J12+G12,2)</f>
        <v>0</v>
      </c>
      <c r="L12" s="210">
        <f>K12*E12</f>
        <v>0</v>
      </c>
      <c r="P12" s="78"/>
      <c r="Q12" s="78"/>
      <c r="R12" s="78"/>
      <c r="S12" s="78"/>
      <c r="T12" s="78"/>
      <c r="U12" s="106"/>
      <c r="V12" s="283"/>
      <c r="W12" s="283"/>
      <c r="X12" s="283"/>
      <c r="Y12" s="283"/>
    </row>
    <row r="13" spans="1:12" ht="54" customHeight="1">
      <c r="A13" s="86">
        <v>2</v>
      </c>
      <c r="B13" s="57" t="s">
        <v>219</v>
      </c>
      <c r="C13" s="140" t="s">
        <v>218</v>
      </c>
      <c r="D13" s="63" t="s">
        <v>19</v>
      </c>
      <c r="E13" s="21">
        <v>30</v>
      </c>
      <c r="F13" s="104"/>
      <c r="G13" s="89">
        <v>0</v>
      </c>
      <c r="H13" s="89"/>
      <c r="I13" s="89"/>
      <c r="J13" s="89">
        <f>I13*G13</f>
        <v>0</v>
      </c>
      <c r="K13" s="89">
        <f>ROUND(J13+G13,2)</f>
        <v>0</v>
      </c>
      <c r="L13" s="209">
        <f>K13*E13</f>
        <v>0</v>
      </c>
    </row>
    <row r="14" spans="1:12" ht="55.5" customHeight="1">
      <c r="A14" s="86">
        <v>3</v>
      </c>
      <c r="B14" s="57" t="s">
        <v>220</v>
      </c>
      <c r="C14" s="140" t="s">
        <v>218</v>
      </c>
      <c r="D14" s="63" t="s">
        <v>19</v>
      </c>
      <c r="E14" s="21">
        <v>5</v>
      </c>
      <c r="F14" s="104"/>
      <c r="G14" s="89">
        <v>0</v>
      </c>
      <c r="H14" s="89"/>
      <c r="I14" s="89"/>
      <c r="J14" s="89">
        <f>I14*G14</f>
        <v>0</v>
      </c>
      <c r="K14" s="89">
        <f>ROUND(J14+G14,2)</f>
        <v>0</v>
      </c>
      <c r="L14" s="209">
        <f>K14*E14</f>
        <v>0</v>
      </c>
    </row>
    <row r="15" spans="1:12" ht="62.25" customHeight="1">
      <c r="A15" s="51">
        <v>6</v>
      </c>
      <c r="B15" s="130" t="s">
        <v>207</v>
      </c>
      <c r="C15" s="23" t="s">
        <v>208</v>
      </c>
      <c r="D15" s="21" t="s">
        <v>19</v>
      </c>
      <c r="E15" s="21">
        <v>40</v>
      </c>
      <c r="F15" s="129"/>
      <c r="G15" s="89">
        <v>0</v>
      </c>
      <c r="H15" s="89"/>
      <c r="I15" s="89"/>
      <c r="J15" s="89">
        <f>I15*G15</f>
        <v>0</v>
      </c>
      <c r="K15" s="89">
        <f>ROUND(J15+G15,2)</f>
        <v>0</v>
      </c>
      <c r="L15" s="182">
        <f>K15*E15</f>
        <v>0</v>
      </c>
    </row>
    <row r="16" spans="1:12" ht="15.75" thickBot="1">
      <c r="A16" s="124">
        <v>4</v>
      </c>
      <c r="B16" s="141" t="s">
        <v>221</v>
      </c>
      <c r="C16" s="108" t="s">
        <v>128</v>
      </c>
      <c r="D16" s="108" t="s">
        <v>19</v>
      </c>
      <c r="E16" s="22">
        <v>120</v>
      </c>
      <c r="F16" s="115"/>
      <c r="G16" s="89">
        <v>0</v>
      </c>
      <c r="H16" s="230"/>
      <c r="I16" s="230"/>
      <c r="J16" s="89">
        <f>I16*G16</f>
        <v>0</v>
      </c>
      <c r="K16" s="89">
        <f>ROUND(J16+G16,2)</f>
        <v>0</v>
      </c>
      <c r="L16" s="219">
        <f>K16*E16</f>
        <v>0</v>
      </c>
    </row>
    <row r="17" spans="1:12" ht="15.75" thickBot="1">
      <c r="A17" s="286" t="s">
        <v>171</v>
      </c>
      <c r="B17" s="287"/>
      <c r="C17" s="287"/>
      <c r="D17" s="287"/>
      <c r="E17" s="287"/>
      <c r="F17" s="287"/>
      <c r="G17" s="100" t="s">
        <v>33</v>
      </c>
      <c r="H17" s="100"/>
      <c r="I17" s="101" t="s">
        <v>33</v>
      </c>
      <c r="J17" s="101" t="s">
        <v>33</v>
      </c>
      <c r="K17" s="101" t="s">
        <v>33</v>
      </c>
      <c r="L17" s="216">
        <f>SUM(L12:L16)</f>
        <v>0</v>
      </c>
    </row>
    <row r="20" spans="1:12" ht="15">
      <c r="A20" s="345" t="s">
        <v>31</v>
      </c>
      <c r="B20" s="345"/>
      <c r="C20" s="345"/>
      <c r="D20" s="345"/>
      <c r="E20" s="345"/>
      <c r="F20" s="142"/>
      <c r="G20" s="15"/>
      <c r="H20" s="15"/>
      <c r="I20" s="15"/>
      <c r="J20" s="15"/>
      <c r="K20" s="15"/>
      <c r="L20" s="15"/>
    </row>
    <row r="21" spans="1:12" ht="45" customHeight="1">
      <c r="A21" s="143"/>
      <c r="B21" s="144"/>
      <c r="C21" s="144"/>
      <c r="D21" s="144"/>
      <c r="E21" s="144"/>
      <c r="F21" s="145"/>
      <c r="G21" s="146"/>
      <c r="H21" s="146"/>
      <c r="I21" s="146"/>
      <c r="J21" s="146"/>
      <c r="K21" s="146"/>
      <c r="L21" s="15"/>
    </row>
    <row r="22" spans="1:12" ht="15">
      <c r="A22" s="265" t="s">
        <v>222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</row>
    <row r="23" spans="1:12" ht="15">
      <c r="A23" s="147"/>
      <c r="B23" s="147"/>
      <c r="C23" s="147"/>
      <c r="D23" s="147"/>
      <c r="E23" s="147"/>
      <c r="F23" s="147"/>
      <c r="G23" s="8"/>
      <c r="H23" s="8"/>
      <c r="I23" s="8"/>
      <c r="J23" s="8"/>
      <c r="K23" s="8"/>
      <c r="L23" s="8"/>
    </row>
    <row r="24" spans="1:11" ht="24.75" customHeight="1">
      <c r="A24" s="121" t="s">
        <v>28</v>
      </c>
      <c r="B24" s="121"/>
      <c r="G24" s="103" t="s">
        <v>32</v>
      </c>
      <c r="H24" s="103"/>
      <c r="I24" s="103"/>
      <c r="J24" s="103"/>
      <c r="K24" s="103"/>
    </row>
    <row r="25" spans="1:12" ht="15">
      <c r="A25" s="121" t="s">
        <v>29</v>
      </c>
      <c r="B25" s="121"/>
      <c r="G25" s="283" t="s">
        <v>30</v>
      </c>
      <c r="H25" s="283"/>
      <c r="I25" s="283"/>
      <c r="J25" s="283"/>
      <c r="K25" s="283"/>
      <c r="L25" s="102" t="s">
        <v>223</v>
      </c>
    </row>
  </sheetData>
  <sheetProtection/>
  <mergeCells count="21">
    <mergeCell ref="E10:E11"/>
    <mergeCell ref="F10:F11"/>
    <mergeCell ref="A1:B1"/>
    <mergeCell ref="D1:E1"/>
    <mergeCell ref="K1:L1"/>
    <mergeCell ref="A5:L5"/>
    <mergeCell ref="A10:A11"/>
    <mergeCell ref="B10:B11"/>
    <mergeCell ref="C10:C11"/>
    <mergeCell ref="D10:D11"/>
    <mergeCell ref="L10:L11"/>
    <mergeCell ref="V12:Y12"/>
    <mergeCell ref="A17:F17"/>
    <mergeCell ref="A20:E20"/>
    <mergeCell ref="A22:L22"/>
    <mergeCell ref="V10:Y10"/>
    <mergeCell ref="G25:K25"/>
    <mergeCell ref="G10:G11"/>
    <mergeCell ref="H10:H11"/>
    <mergeCell ref="I10:J10"/>
    <mergeCell ref="K10:K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A58" sqref="A58:E58"/>
    </sheetView>
  </sheetViews>
  <sheetFormatPr defaultColWidth="9.140625" defaultRowHeight="15"/>
  <cols>
    <col min="1" max="1" width="3.28125" style="102" customWidth="1"/>
    <col min="2" max="2" width="59.00390625" style="102" customWidth="1"/>
    <col min="3" max="3" width="10.8515625" style="102" customWidth="1"/>
    <col min="4" max="4" width="10.421875" style="102" customWidth="1"/>
    <col min="5" max="5" width="5.00390625" style="102" customWidth="1"/>
    <col min="6" max="6" width="14.421875" style="102" customWidth="1"/>
    <col min="7" max="7" width="11.421875" style="102" customWidth="1"/>
    <col min="8" max="8" width="10.7109375" style="102" customWidth="1"/>
    <col min="9" max="9" width="4.421875" style="102" customWidth="1"/>
    <col min="10" max="10" width="7.7109375" style="102" customWidth="1"/>
    <col min="11" max="11" width="12.140625" style="67" customWidth="1"/>
    <col min="12" max="12" width="9.140625" style="102" customWidth="1"/>
    <col min="13" max="13" width="10.57421875" style="102" bestFit="1" customWidth="1"/>
    <col min="14" max="16384" width="9.140625" style="102" customWidth="1"/>
  </cols>
  <sheetData>
    <row r="1" spans="1:12" ht="29.25" customHeight="1">
      <c r="A1" s="267" t="s">
        <v>372</v>
      </c>
      <c r="B1" s="267"/>
      <c r="C1" s="106"/>
      <c r="D1" s="276"/>
      <c r="E1" s="276"/>
      <c r="K1" s="276" t="s">
        <v>24</v>
      </c>
      <c r="L1" s="276"/>
    </row>
    <row r="2" spans="1:12" ht="13.5" customHeight="1">
      <c r="A2" s="113" t="s">
        <v>44</v>
      </c>
      <c r="B2" s="106"/>
      <c r="C2" s="106"/>
      <c r="D2" s="109"/>
      <c r="E2" s="109"/>
      <c r="K2" s="148"/>
      <c r="L2" s="109"/>
    </row>
    <row r="3" spans="1:12" ht="11.25" customHeight="1">
      <c r="A3" s="106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49"/>
      <c r="L3" s="103"/>
    </row>
    <row r="4" spans="1:12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49"/>
      <c r="L4" s="103"/>
    </row>
    <row r="5" spans="1:12" ht="18">
      <c r="A5" s="277" t="s">
        <v>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7" ht="15">
      <c r="A7" s="40" t="s">
        <v>224</v>
      </c>
    </row>
    <row r="8" ht="15">
      <c r="A8" s="40" t="s">
        <v>225</v>
      </c>
    </row>
    <row r="9" ht="15.75" thickBot="1">
      <c r="A9" s="41"/>
    </row>
    <row r="10" spans="1:12" s="43" customFormat="1" ht="21.75" customHeight="1">
      <c r="A10" s="309" t="s">
        <v>0</v>
      </c>
      <c r="B10" s="303" t="s">
        <v>20</v>
      </c>
      <c r="C10" s="303" t="s">
        <v>2</v>
      </c>
      <c r="D10" s="303" t="s">
        <v>16</v>
      </c>
      <c r="E10" s="303" t="s">
        <v>17</v>
      </c>
      <c r="F10" s="303" t="s">
        <v>35</v>
      </c>
      <c r="G10" s="303" t="s">
        <v>21</v>
      </c>
      <c r="H10" s="303" t="s">
        <v>22</v>
      </c>
      <c r="I10" s="303" t="s">
        <v>36</v>
      </c>
      <c r="J10" s="303"/>
      <c r="K10" s="303" t="s">
        <v>1</v>
      </c>
      <c r="L10" s="305" t="s">
        <v>23</v>
      </c>
    </row>
    <row r="11" spans="1:12" s="43" customFormat="1" ht="15.75" thickBot="1">
      <c r="A11" s="310"/>
      <c r="B11" s="304"/>
      <c r="C11" s="304"/>
      <c r="D11" s="304"/>
      <c r="E11" s="304"/>
      <c r="F11" s="304"/>
      <c r="G11" s="304"/>
      <c r="H11" s="304"/>
      <c r="I11" s="150" t="s">
        <v>37</v>
      </c>
      <c r="J11" s="150" t="s">
        <v>38</v>
      </c>
      <c r="K11" s="304"/>
      <c r="L11" s="306"/>
    </row>
    <row r="12" spans="1:12" ht="22.5" customHeight="1">
      <c r="A12" s="151">
        <v>1</v>
      </c>
      <c r="B12" s="152" t="s">
        <v>226</v>
      </c>
      <c r="C12" s="153" t="s">
        <v>227</v>
      </c>
      <c r="D12" s="154" t="s">
        <v>19</v>
      </c>
      <c r="E12" s="154">
        <v>50</v>
      </c>
      <c r="F12" s="155"/>
      <c r="G12" s="231">
        <v>6.3</v>
      </c>
      <c r="H12" s="231"/>
      <c r="I12" s="232"/>
      <c r="J12" s="231"/>
      <c r="K12" s="231">
        <f>ROUND(J12+G12,2)</f>
        <v>6.3</v>
      </c>
      <c r="L12" s="233">
        <f>K12*E12</f>
        <v>315</v>
      </c>
    </row>
    <row r="13" spans="1:12" ht="15.75" customHeight="1">
      <c r="A13" s="156">
        <v>2</v>
      </c>
      <c r="B13" s="157" t="s">
        <v>228</v>
      </c>
      <c r="C13" s="158" t="s">
        <v>229</v>
      </c>
      <c r="D13" s="159" t="s">
        <v>18</v>
      </c>
      <c r="E13" s="159">
        <v>10</v>
      </c>
      <c r="F13" s="160"/>
      <c r="G13" s="234">
        <v>6.5</v>
      </c>
      <c r="H13" s="234"/>
      <c r="I13" s="235"/>
      <c r="J13" s="234"/>
      <c r="K13" s="234">
        <f>ROUND(J13+G13,2)</f>
        <v>6.5</v>
      </c>
      <c r="L13" s="236">
        <f>K13*E13</f>
        <v>65</v>
      </c>
    </row>
    <row r="14" spans="1:12" ht="12.75" customHeight="1">
      <c r="A14" s="156">
        <v>3</v>
      </c>
      <c r="B14" s="161" t="s">
        <v>230</v>
      </c>
      <c r="C14" s="158" t="s">
        <v>231</v>
      </c>
      <c r="D14" s="159" t="s">
        <v>19</v>
      </c>
      <c r="E14" s="159">
        <v>20</v>
      </c>
      <c r="F14" s="160"/>
      <c r="G14" s="234">
        <v>10.5</v>
      </c>
      <c r="H14" s="234"/>
      <c r="I14" s="235"/>
      <c r="J14" s="234"/>
      <c r="K14" s="234">
        <f aca="true" t="shared" si="0" ref="K14:K54">ROUND(J14+G14,2)</f>
        <v>10.5</v>
      </c>
      <c r="L14" s="236">
        <f aca="true" t="shared" si="1" ref="L14:L54">K14*E14</f>
        <v>210</v>
      </c>
    </row>
    <row r="15" spans="1:12" ht="23.25" customHeight="1">
      <c r="A15" s="156">
        <v>4</v>
      </c>
      <c r="B15" s="161" t="s">
        <v>232</v>
      </c>
      <c r="C15" s="158" t="s">
        <v>233</v>
      </c>
      <c r="D15" s="159" t="s">
        <v>19</v>
      </c>
      <c r="E15" s="159">
        <v>40</v>
      </c>
      <c r="F15" s="160"/>
      <c r="G15" s="234">
        <v>2.5</v>
      </c>
      <c r="H15" s="234"/>
      <c r="I15" s="235"/>
      <c r="J15" s="234"/>
      <c r="K15" s="234">
        <f t="shared" si="0"/>
        <v>2.5</v>
      </c>
      <c r="L15" s="236">
        <f t="shared" si="1"/>
        <v>100</v>
      </c>
    </row>
    <row r="16" spans="1:12" ht="23.25" customHeight="1">
      <c r="A16" s="156">
        <v>5</v>
      </c>
      <c r="B16" s="161" t="s">
        <v>234</v>
      </c>
      <c r="C16" s="158" t="s">
        <v>235</v>
      </c>
      <c r="D16" s="159" t="s">
        <v>19</v>
      </c>
      <c r="E16" s="159">
        <v>30</v>
      </c>
      <c r="F16" s="160"/>
      <c r="G16" s="234">
        <v>2.5</v>
      </c>
      <c r="H16" s="234"/>
      <c r="I16" s="235"/>
      <c r="J16" s="234"/>
      <c r="K16" s="234">
        <f t="shared" si="0"/>
        <v>2.5</v>
      </c>
      <c r="L16" s="236">
        <f t="shared" si="1"/>
        <v>75</v>
      </c>
    </row>
    <row r="17" spans="1:12" ht="23.25" customHeight="1">
      <c r="A17" s="156">
        <v>6</v>
      </c>
      <c r="B17" s="157" t="s">
        <v>236</v>
      </c>
      <c r="C17" s="158" t="s">
        <v>237</v>
      </c>
      <c r="D17" s="159" t="s">
        <v>19</v>
      </c>
      <c r="E17" s="159">
        <v>6</v>
      </c>
      <c r="F17" s="160"/>
      <c r="G17" s="234">
        <v>10.5</v>
      </c>
      <c r="H17" s="234"/>
      <c r="I17" s="235"/>
      <c r="J17" s="234"/>
      <c r="K17" s="234">
        <f t="shared" si="0"/>
        <v>10.5</v>
      </c>
      <c r="L17" s="236">
        <f t="shared" si="1"/>
        <v>63</v>
      </c>
    </row>
    <row r="18" spans="1:12" ht="24" customHeight="1">
      <c r="A18" s="156">
        <v>7</v>
      </c>
      <c r="B18" s="157" t="s">
        <v>238</v>
      </c>
      <c r="C18" s="162" t="s">
        <v>239</v>
      </c>
      <c r="D18" s="159" t="s">
        <v>18</v>
      </c>
      <c r="E18" s="159">
        <v>15</v>
      </c>
      <c r="F18" s="160"/>
      <c r="G18" s="234">
        <v>2.8</v>
      </c>
      <c r="H18" s="234"/>
      <c r="I18" s="235"/>
      <c r="J18" s="234"/>
      <c r="K18" s="234">
        <f t="shared" si="0"/>
        <v>2.8</v>
      </c>
      <c r="L18" s="236">
        <f t="shared" si="1"/>
        <v>42</v>
      </c>
    </row>
    <row r="19" spans="1:12" ht="26.25" customHeight="1">
      <c r="A19" s="156">
        <v>8</v>
      </c>
      <c r="B19" s="157" t="s">
        <v>240</v>
      </c>
      <c r="C19" s="163" t="s">
        <v>241</v>
      </c>
      <c r="D19" s="159" t="s">
        <v>19</v>
      </c>
      <c r="E19" s="159">
        <v>10</v>
      </c>
      <c r="F19" s="160"/>
      <c r="G19" s="234">
        <v>25</v>
      </c>
      <c r="H19" s="234"/>
      <c r="I19" s="235"/>
      <c r="J19" s="234"/>
      <c r="K19" s="234">
        <f t="shared" si="0"/>
        <v>25</v>
      </c>
      <c r="L19" s="236">
        <f t="shared" si="1"/>
        <v>250</v>
      </c>
    </row>
    <row r="20" spans="1:12" ht="16.5" customHeight="1">
      <c r="A20" s="156">
        <v>9</v>
      </c>
      <c r="B20" s="164" t="s">
        <v>242</v>
      </c>
      <c r="C20" s="163" t="s">
        <v>241</v>
      </c>
      <c r="D20" s="159" t="s">
        <v>19</v>
      </c>
      <c r="E20" s="159">
        <v>10</v>
      </c>
      <c r="F20" s="160"/>
      <c r="G20" s="234">
        <v>12</v>
      </c>
      <c r="H20" s="234"/>
      <c r="I20" s="235"/>
      <c r="J20" s="234"/>
      <c r="K20" s="234">
        <f t="shared" si="0"/>
        <v>12</v>
      </c>
      <c r="L20" s="236">
        <f t="shared" si="1"/>
        <v>120</v>
      </c>
    </row>
    <row r="21" spans="1:12" ht="23.25" customHeight="1">
      <c r="A21" s="156">
        <v>10</v>
      </c>
      <c r="B21" s="161" t="s">
        <v>243</v>
      </c>
      <c r="C21" s="158" t="s">
        <v>244</v>
      </c>
      <c r="D21" s="159" t="s">
        <v>19</v>
      </c>
      <c r="E21" s="159">
        <v>10</v>
      </c>
      <c r="F21" s="160"/>
      <c r="G21" s="234">
        <v>5.9</v>
      </c>
      <c r="H21" s="234"/>
      <c r="I21" s="235"/>
      <c r="J21" s="234"/>
      <c r="K21" s="234">
        <f t="shared" si="0"/>
        <v>5.9</v>
      </c>
      <c r="L21" s="236">
        <f t="shared" si="1"/>
        <v>59</v>
      </c>
    </row>
    <row r="22" spans="1:12" ht="27.75" customHeight="1">
      <c r="A22" s="156">
        <v>11</v>
      </c>
      <c r="B22" s="157" t="s">
        <v>245</v>
      </c>
      <c r="C22" s="158" t="s">
        <v>246</v>
      </c>
      <c r="D22" s="159" t="s">
        <v>19</v>
      </c>
      <c r="E22" s="159">
        <v>30</v>
      </c>
      <c r="F22" s="160"/>
      <c r="G22" s="234">
        <v>6.9</v>
      </c>
      <c r="H22" s="234"/>
      <c r="I22" s="235"/>
      <c r="J22" s="234"/>
      <c r="K22" s="234">
        <f t="shared" si="0"/>
        <v>6.9</v>
      </c>
      <c r="L22" s="236">
        <f t="shared" si="1"/>
        <v>207</v>
      </c>
    </row>
    <row r="23" spans="1:12" ht="16.5" customHeight="1">
      <c r="A23" s="156">
        <v>12</v>
      </c>
      <c r="B23" s="157" t="s">
        <v>247</v>
      </c>
      <c r="C23" s="158" t="s">
        <v>248</v>
      </c>
      <c r="D23" s="159" t="s">
        <v>19</v>
      </c>
      <c r="E23" s="159">
        <v>0.3</v>
      </c>
      <c r="F23" s="160"/>
      <c r="G23" s="234">
        <v>395</v>
      </c>
      <c r="H23" s="234"/>
      <c r="I23" s="235"/>
      <c r="J23" s="234"/>
      <c r="K23" s="234">
        <f t="shared" si="0"/>
        <v>395</v>
      </c>
      <c r="L23" s="236">
        <f t="shared" si="1"/>
        <v>118.5</v>
      </c>
    </row>
    <row r="24" spans="1:12" ht="35.25" customHeight="1">
      <c r="A24" s="156">
        <v>13</v>
      </c>
      <c r="B24" s="157" t="s">
        <v>249</v>
      </c>
      <c r="C24" s="158" t="s">
        <v>250</v>
      </c>
      <c r="D24" s="159" t="s">
        <v>19</v>
      </c>
      <c r="E24" s="159">
        <v>60</v>
      </c>
      <c r="F24" s="160"/>
      <c r="G24" s="234">
        <v>3.5</v>
      </c>
      <c r="H24" s="234"/>
      <c r="I24" s="235"/>
      <c r="J24" s="234"/>
      <c r="K24" s="234">
        <f t="shared" si="0"/>
        <v>3.5</v>
      </c>
      <c r="L24" s="236">
        <f t="shared" si="1"/>
        <v>210</v>
      </c>
    </row>
    <row r="25" spans="1:12" ht="28.5" customHeight="1">
      <c r="A25" s="156">
        <v>14</v>
      </c>
      <c r="B25" s="161" t="s">
        <v>251</v>
      </c>
      <c r="C25" s="158" t="s">
        <v>252</v>
      </c>
      <c r="D25" s="159" t="s">
        <v>19</v>
      </c>
      <c r="E25" s="159">
        <v>10</v>
      </c>
      <c r="F25" s="160"/>
      <c r="G25" s="234">
        <v>7.5</v>
      </c>
      <c r="H25" s="234"/>
      <c r="I25" s="235"/>
      <c r="J25" s="234"/>
      <c r="K25" s="234">
        <f t="shared" si="0"/>
        <v>7.5</v>
      </c>
      <c r="L25" s="236">
        <f t="shared" si="1"/>
        <v>75</v>
      </c>
    </row>
    <row r="26" spans="1:12" ht="18.75" customHeight="1">
      <c r="A26" s="156">
        <v>15</v>
      </c>
      <c r="B26" s="161" t="s">
        <v>253</v>
      </c>
      <c r="C26" s="158" t="s">
        <v>252</v>
      </c>
      <c r="D26" s="159" t="s">
        <v>19</v>
      </c>
      <c r="E26" s="159">
        <v>30</v>
      </c>
      <c r="F26" s="160"/>
      <c r="G26" s="234">
        <v>10</v>
      </c>
      <c r="H26" s="234"/>
      <c r="I26" s="235"/>
      <c r="J26" s="234"/>
      <c r="K26" s="234">
        <f t="shared" si="0"/>
        <v>10</v>
      </c>
      <c r="L26" s="236">
        <f t="shared" si="1"/>
        <v>300</v>
      </c>
    </row>
    <row r="27" spans="1:12" ht="21.75" customHeight="1">
      <c r="A27" s="156">
        <v>16</v>
      </c>
      <c r="B27" s="161" t="s">
        <v>254</v>
      </c>
      <c r="C27" s="158" t="s">
        <v>255</v>
      </c>
      <c r="D27" s="159" t="s">
        <v>19</v>
      </c>
      <c r="E27" s="159">
        <v>10</v>
      </c>
      <c r="F27" s="160"/>
      <c r="G27" s="234">
        <v>1.9</v>
      </c>
      <c r="H27" s="234"/>
      <c r="I27" s="235"/>
      <c r="J27" s="234"/>
      <c r="K27" s="234">
        <f t="shared" si="0"/>
        <v>1.9</v>
      </c>
      <c r="L27" s="236">
        <f t="shared" si="1"/>
        <v>19</v>
      </c>
    </row>
    <row r="28" spans="1:12" ht="21.75" customHeight="1">
      <c r="A28" s="156">
        <v>17</v>
      </c>
      <c r="B28" s="157" t="s">
        <v>256</v>
      </c>
      <c r="C28" s="158" t="s">
        <v>255</v>
      </c>
      <c r="D28" s="159" t="s">
        <v>19</v>
      </c>
      <c r="E28" s="159">
        <v>5</v>
      </c>
      <c r="F28" s="160"/>
      <c r="G28" s="234">
        <v>3.9</v>
      </c>
      <c r="H28" s="234"/>
      <c r="I28" s="235"/>
      <c r="J28" s="234"/>
      <c r="K28" s="234">
        <f t="shared" si="0"/>
        <v>3.9</v>
      </c>
      <c r="L28" s="236">
        <f t="shared" si="1"/>
        <v>19.5</v>
      </c>
    </row>
    <row r="29" spans="1:12" ht="18" customHeight="1">
      <c r="A29" s="156">
        <v>18</v>
      </c>
      <c r="B29" s="165" t="s">
        <v>257</v>
      </c>
      <c r="C29" s="158" t="s">
        <v>255</v>
      </c>
      <c r="D29" s="159" t="s">
        <v>19</v>
      </c>
      <c r="E29" s="159">
        <v>35</v>
      </c>
      <c r="F29" s="160"/>
      <c r="G29" s="234">
        <v>5.9</v>
      </c>
      <c r="H29" s="234"/>
      <c r="I29" s="235"/>
      <c r="J29" s="234"/>
      <c r="K29" s="234">
        <f t="shared" si="0"/>
        <v>5.9</v>
      </c>
      <c r="L29" s="236">
        <f t="shared" si="1"/>
        <v>206.5</v>
      </c>
    </row>
    <row r="30" spans="1:12" ht="22.5" customHeight="1">
      <c r="A30" s="156">
        <v>19</v>
      </c>
      <c r="B30" s="161" t="s">
        <v>258</v>
      </c>
      <c r="C30" s="158" t="s">
        <v>255</v>
      </c>
      <c r="D30" s="159" t="s">
        <v>19</v>
      </c>
      <c r="E30" s="159">
        <v>50</v>
      </c>
      <c r="F30" s="160"/>
      <c r="G30" s="234">
        <v>5</v>
      </c>
      <c r="H30" s="234"/>
      <c r="I30" s="235"/>
      <c r="J30" s="234"/>
      <c r="K30" s="234">
        <f t="shared" si="0"/>
        <v>5</v>
      </c>
      <c r="L30" s="236">
        <f t="shared" si="1"/>
        <v>250</v>
      </c>
    </row>
    <row r="31" spans="1:12" ht="15.75" customHeight="1">
      <c r="A31" s="156">
        <v>20</v>
      </c>
      <c r="B31" s="161" t="s">
        <v>259</v>
      </c>
      <c r="C31" s="158" t="s">
        <v>260</v>
      </c>
      <c r="D31" s="159" t="s">
        <v>19</v>
      </c>
      <c r="E31" s="159">
        <v>10</v>
      </c>
      <c r="F31" s="160"/>
      <c r="G31" s="234">
        <v>10.9</v>
      </c>
      <c r="H31" s="234"/>
      <c r="I31" s="235"/>
      <c r="J31" s="234"/>
      <c r="K31" s="234">
        <f t="shared" si="0"/>
        <v>10.9</v>
      </c>
      <c r="L31" s="236">
        <f t="shared" si="1"/>
        <v>109</v>
      </c>
    </row>
    <row r="32" spans="1:12" ht="26.25" customHeight="1">
      <c r="A32" s="156">
        <v>21</v>
      </c>
      <c r="B32" s="157" t="s">
        <v>261</v>
      </c>
      <c r="C32" s="158" t="s">
        <v>262</v>
      </c>
      <c r="D32" s="159" t="s">
        <v>18</v>
      </c>
      <c r="E32" s="159">
        <v>50</v>
      </c>
      <c r="F32" s="160"/>
      <c r="G32" s="234">
        <v>1.9</v>
      </c>
      <c r="H32" s="234"/>
      <c r="I32" s="235"/>
      <c r="J32" s="234"/>
      <c r="K32" s="234">
        <f t="shared" si="0"/>
        <v>1.9</v>
      </c>
      <c r="L32" s="236">
        <f t="shared" si="1"/>
        <v>95</v>
      </c>
    </row>
    <row r="33" spans="1:12" ht="39" customHeight="1">
      <c r="A33" s="156">
        <v>22</v>
      </c>
      <c r="B33" s="157" t="s">
        <v>263</v>
      </c>
      <c r="C33" s="158" t="s">
        <v>264</v>
      </c>
      <c r="D33" s="159" t="s">
        <v>19</v>
      </c>
      <c r="E33" s="159">
        <v>50</v>
      </c>
      <c r="F33" s="160"/>
      <c r="G33" s="234">
        <v>8.9</v>
      </c>
      <c r="H33" s="234"/>
      <c r="I33" s="235"/>
      <c r="J33" s="234"/>
      <c r="K33" s="234">
        <f t="shared" si="0"/>
        <v>8.9</v>
      </c>
      <c r="L33" s="236">
        <f t="shared" si="1"/>
        <v>445</v>
      </c>
    </row>
    <row r="34" spans="1:12" ht="23.25" customHeight="1">
      <c r="A34" s="156">
        <v>23</v>
      </c>
      <c r="B34" s="161" t="s">
        <v>265</v>
      </c>
      <c r="C34" s="163" t="s">
        <v>266</v>
      </c>
      <c r="D34" s="159" t="s">
        <v>19</v>
      </c>
      <c r="E34" s="159">
        <v>10</v>
      </c>
      <c r="F34" s="160"/>
      <c r="G34" s="234">
        <v>2.9</v>
      </c>
      <c r="H34" s="234"/>
      <c r="I34" s="235"/>
      <c r="J34" s="234"/>
      <c r="K34" s="234">
        <f t="shared" si="0"/>
        <v>2.9</v>
      </c>
      <c r="L34" s="236">
        <f t="shared" si="1"/>
        <v>29</v>
      </c>
    </row>
    <row r="35" spans="1:12" ht="13.5" customHeight="1">
      <c r="A35" s="156">
        <v>24</v>
      </c>
      <c r="B35" s="161" t="s">
        <v>267</v>
      </c>
      <c r="C35" s="158" t="s">
        <v>268</v>
      </c>
      <c r="D35" s="159" t="s">
        <v>19</v>
      </c>
      <c r="E35" s="159">
        <v>30</v>
      </c>
      <c r="F35" s="160"/>
      <c r="G35" s="234">
        <v>11.9</v>
      </c>
      <c r="H35" s="234"/>
      <c r="I35" s="235"/>
      <c r="J35" s="234"/>
      <c r="K35" s="234">
        <f t="shared" si="0"/>
        <v>11.9</v>
      </c>
      <c r="L35" s="236">
        <f t="shared" si="1"/>
        <v>357</v>
      </c>
    </row>
    <row r="36" spans="1:12" ht="14.25" customHeight="1">
      <c r="A36" s="156">
        <v>25</v>
      </c>
      <c r="B36" s="157" t="s">
        <v>269</v>
      </c>
      <c r="C36" s="158" t="s">
        <v>270</v>
      </c>
      <c r="D36" s="159" t="s">
        <v>19</v>
      </c>
      <c r="E36" s="159">
        <v>30</v>
      </c>
      <c r="F36" s="160"/>
      <c r="G36" s="234">
        <v>10.9</v>
      </c>
      <c r="H36" s="234"/>
      <c r="I36" s="235"/>
      <c r="J36" s="234"/>
      <c r="K36" s="234">
        <f t="shared" si="0"/>
        <v>10.9</v>
      </c>
      <c r="L36" s="236">
        <f t="shared" si="1"/>
        <v>327</v>
      </c>
    </row>
    <row r="37" spans="1:12" ht="16.5" customHeight="1">
      <c r="A37" s="156">
        <v>26</v>
      </c>
      <c r="B37" s="164" t="s">
        <v>271</v>
      </c>
      <c r="C37" s="158" t="s">
        <v>272</v>
      </c>
      <c r="D37" s="159" t="s">
        <v>19</v>
      </c>
      <c r="E37" s="159">
        <v>15</v>
      </c>
      <c r="F37" s="160"/>
      <c r="G37" s="234">
        <v>6.9</v>
      </c>
      <c r="H37" s="234"/>
      <c r="I37" s="235"/>
      <c r="J37" s="234"/>
      <c r="K37" s="234">
        <f t="shared" si="0"/>
        <v>6.9</v>
      </c>
      <c r="L37" s="236">
        <f t="shared" si="1"/>
        <v>103.5</v>
      </c>
    </row>
    <row r="38" spans="1:12" ht="23.25" customHeight="1">
      <c r="A38" s="156">
        <v>27</v>
      </c>
      <c r="B38" s="157" t="s">
        <v>273</v>
      </c>
      <c r="C38" s="158" t="s">
        <v>270</v>
      </c>
      <c r="D38" s="159" t="s">
        <v>19</v>
      </c>
      <c r="E38" s="159">
        <v>25</v>
      </c>
      <c r="F38" s="160"/>
      <c r="G38" s="234">
        <v>12.9</v>
      </c>
      <c r="H38" s="234"/>
      <c r="I38" s="235"/>
      <c r="J38" s="234"/>
      <c r="K38" s="234">
        <f t="shared" si="0"/>
        <v>12.9</v>
      </c>
      <c r="L38" s="236">
        <f t="shared" si="1"/>
        <v>322.5</v>
      </c>
    </row>
    <row r="39" spans="1:12" ht="24.75" customHeight="1">
      <c r="A39" s="156">
        <v>28</v>
      </c>
      <c r="B39" s="161" t="s">
        <v>274</v>
      </c>
      <c r="C39" s="158" t="s">
        <v>275</v>
      </c>
      <c r="D39" s="159" t="s">
        <v>19</v>
      </c>
      <c r="E39" s="159">
        <v>3</v>
      </c>
      <c r="F39" s="160"/>
      <c r="G39" s="234">
        <v>13.9</v>
      </c>
      <c r="H39" s="234"/>
      <c r="I39" s="235"/>
      <c r="J39" s="234"/>
      <c r="K39" s="234">
        <f t="shared" si="0"/>
        <v>13.9</v>
      </c>
      <c r="L39" s="236">
        <f t="shared" si="1"/>
        <v>41.7</v>
      </c>
    </row>
    <row r="40" spans="1:12" ht="22.5" customHeight="1">
      <c r="A40" s="156">
        <v>29</v>
      </c>
      <c r="B40" s="157" t="s">
        <v>276</v>
      </c>
      <c r="C40" s="158" t="s">
        <v>248</v>
      </c>
      <c r="D40" s="159" t="s">
        <v>19</v>
      </c>
      <c r="E40" s="159">
        <v>15</v>
      </c>
      <c r="F40" s="160"/>
      <c r="G40" s="234">
        <v>9.9</v>
      </c>
      <c r="H40" s="234"/>
      <c r="I40" s="235"/>
      <c r="J40" s="234"/>
      <c r="K40" s="234">
        <f t="shared" si="0"/>
        <v>9.9</v>
      </c>
      <c r="L40" s="236">
        <f t="shared" si="1"/>
        <v>148.5</v>
      </c>
    </row>
    <row r="41" spans="1:12" ht="24" customHeight="1">
      <c r="A41" s="156">
        <v>30</v>
      </c>
      <c r="B41" s="161" t="s">
        <v>277</v>
      </c>
      <c r="C41" s="158" t="s">
        <v>278</v>
      </c>
      <c r="D41" s="159" t="s">
        <v>19</v>
      </c>
      <c r="E41" s="159">
        <v>25</v>
      </c>
      <c r="F41" s="160"/>
      <c r="G41" s="234">
        <v>8.9</v>
      </c>
      <c r="H41" s="234"/>
      <c r="I41" s="235"/>
      <c r="J41" s="234"/>
      <c r="K41" s="234">
        <f t="shared" si="0"/>
        <v>8.9</v>
      </c>
      <c r="L41" s="236">
        <f t="shared" si="1"/>
        <v>222.5</v>
      </c>
    </row>
    <row r="42" spans="1:12" ht="22.5" customHeight="1">
      <c r="A42" s="156">
        <v>31</v>
      </c>
      <c r="B42" s="166" t="s">
        <v>279</v>
      </c>
      <c r="C42" s="158" t="s">
        <v>262</v>
      </c>
      <c r="D42" s="159" t="s">
        <v>18</v>
      </c>
      <c r="E42" s="159">
        <v>50</v>
      </c>
      <c r="F42" s="160"/>
      <c r="G42" s="234">
        <v>2</v>
      </c>
      <c r="H42" s="234"/>
      <c r="I42" s="235"/>
      <c r="J42" s="234"/>
      <c r="K42" s="234">
        <f t="shared" si="0"/>
        <v>2</v>
      </c>
      <c r="L42" s="236">
        <f t="shared" si="1"/>
        <v>100</v>
      </c>
    </row>
    <row r="43" spans="1:12" ht="36.75" customHeight="1">
      <c r="A43" s="156">
        <v>32</v>
      </c>
      <c r="B43" s="157" t="s">
        <v>280</v>
      </c>
      <c r="C43" s="158" t="s">
        <v>281</v>
      </c>
      <c r="D43" s="159" t="s">
        <v>19</v>
      </c>
      <c r="E43" s="159">
        <v>30</v>
      </c>
      <c r="F43" s="160"/>
      <c r="G43" s="234">
        <v>7.9</v>
      </c>
      <c r="H43" s="234"/>
      <c r="I43" s="235"/>
      <c r="J43" s="234"/>
      <c r="K43" s="234">
        <f t="shared" si="0"/>
        <v>7.9</v>
      </c>
      <c r="L43" s="236">
        <f t="shared" si="1"/>
        <v>237</v>
      </c>
    </row>
    <row r="44" spans="1:12" ht="12.75" customHeight="1">
      <c r="A44" s="156">
        <v>33</v>
      </c>
      <c r="B44" s="161" t="s">
        <v>282</v>
      </c>
      <c r="C44" s="158" t="s">
        <v>283</v>
      </c>
      <c r="D44" s="159" t="s">
        <v>19</v>
      </c>
      <c r="E44" s="159">
        <v>20</v>
      </c>
      <c r="F44" s="160"/>
      <c r="G44" s="234">
        <v>11.9</v>
      </c>
      <c r="H44" s="234"/>
      <c r="I44" s="235"/>
      <c r="J44" s="234"/>
      <c r="K44" s="234">
        <f t="shared" si="0"/>
        <v>11.9</v>
      </c>
      <c r="L44" s="236">
        <f t="shared" si="1"/>
        <v>238</v>
      </c>
    </row>
    <row r="45" spans="1:12" ht="14.25" customHeight="1">
      <c r="A45" s="156">
        <v>34</v>
      </c>
      <c r="B45" s="157" t="s">
        <v>284</v>
      </c>
      <c r="C45" s="158" t="s">
        <v>278</v>
      </c>
      <c r="D45" s="159" t="s">
        <v>19</v>
      </c>
      <c r="E45" s="159">
        <v>5</v>
      </c>
      <c r="F45" s="160"/>
      <c r="G45" s="234">
        <v>10.9</v>
      </c>
      <c r="H45" s="234"/>
      <c r="I45" s="235"/>
      <c r="J45" s="234"/>
      <c r="K45" s="234">
        <f t="shared" si="0"/>
        <v>10.9</v>
      </c>
      <c r="L45" s="236">
        <f t="shared" si="1"/>
        <v>54.5</v>
      </c>
    </row>
    <row r="46" spans="1:12" ht="27" customHeight="1">
      <c r="A46" s="156">
        <v>35</v>
      </c>
      <c r="B46" s="157" t="s">
        <v>285</v>
      </c>
      <c r="C46" s="158" t="s">
        <v>278</v>
      </c>
      <c r="D46" s="159" t="s">
        <v>18</v>
      </c>
      <c r="E46" s="159">
        <v>30</v>
      </c>
      <c r="F46" s="160"/>
      <c r="G46" s="234">
        <v>3.5</v>
      </c>
      <c r="H46" s="234"/>
      <c r="I46" s="235"/>
      <c r="J46" s="234"/>
      <c r="K46" s="234">
        <f t="shared" si="0"/>
        <v>3.5</v>
      </c>
      <c r="L46" s="236">
        <f t="shared" si="1"/>
        <v>105</v>
      </c>
    </row>
    <row r="47" spans="1:12" ht="27" customHeight="1">
      <c r="A47" s="156">
        <v>36</v>
      </c>
      <c r="B47" s="157" t="s">
        <v>286</v>
      </c>
      <c r="C47" s="158" t="s">
        <v>287</v>
      </c>
      <c r="D47" s="159" t="s">
        <v>18</v>
      </c>
      <c r="E47" s="159">
        <v>15</v>
      </c>
      <c r="F47" s="160"/>
      <c r="G47" s="234">
        <v>3.9</v>
      </c>
      <c r="H47" s="234"/>
      <c r="I47" s="235"/>
      <c r="J47" s="234"/>
      <c r="K47" s="234">
        <f t="shared" si="0"/>
        <v>3.9</v>
      </c>
      <c r="L47" s="236">
        <f t="shared" si="1"/>
        <v>58.5</v>
      </c>
    </row>
    <row r="48" spans="1:12" ht="24" customHeight="1">
      <c r="A48" s="156">
        <v>37</v>
      </c>
      <c r="B48" s="157" t="s">
        <v>288</v>
      </c>
      <c r="C48" s="158" t="s">
        <v>278</v>
      </c>
      <c r="D48" s="159" t="s">
        <v>19</v>
      </c>
      <c r="E48" s="159">
        <v>10</v>
      </c>
      <c r="F48" s="160"/>
      <c r="G48" s="234">
        <v>6.9</v>
      </c>
      <c r="H48" s="234"/>
      <c r="I48" s="235"/>
      <c r="J48" s="234"/>
      <c r="K48" s="234">
        <f t="shared" si="0"/>
        <v>6.9</v>
      </c>
      <c r="L48" s="236">
        <f t="shared" si="1"/>
        <v>69</v>
      </c>
    </row>
    <row r="49" spans="1:12" ht="22.5" customHeight="1">
      <c r="A49" s="156">
        <v>38</v>
      </c>
      <c r="B49" s="157" t="s">
        <v>289</v>
      </c>
      <c r="C49" s="158" t="s">
        <v>290</v>
      </c>
      <c r="D49" s="159" t="s">
        <v>18</v>
      </c>
      <c r="E49" s="159">
        <v>50</v>
      </c>
      <c r="F49" s="160"/>
      <c r="G49" s="234">
        <v>2</v>
      </c>
      <c r="H49" s="234"/>
      <c r="I49" s="235"/>
      <c r="J49" s="234"/>
      <c r="K49" s="234">
        <f t="shared" si="0"/>
        <v>2</v>
      </c>
      <c r="L49" s="236">
        <f t="shared" si="1"/>
        <v>100</v>
      </c>
    </row>
    <row r="50" spans="1:12" ht="12.75" customHeight="1">
      <c r="A50" s="156">
        <v>39</v>
      </c>
      <c r="B50" s="157" t="s">
        <v>291</v>
      </c>
      <c r="C50" s="158" t="s">
        <v>292</v>
      </c>
      <c r="D50" s="159" t="s">
        <v>19</v>
      </c>
      <c r="E50" s="159">
        <v>10</v>
      </c>
      <c r="F50" s="160"/>
      <c r="G50" s="234">
        <v>8.9</v>
      </c>
      <c r="H50" s="234"/>
      <c r="I50" s="235"/>
      <c r="J50" s="234"/>
      <c r="K50" s="234">
        <f t="shared" si="0"/>
        <v>8.9</v>
      </c>
      <c r="L50" s="236">
        <f t="shared" si="1"/>
        <v>89</v>
      </c>
    </row>
    <row r="51" spans="1:12" ht="12.75" customHeight="1">
      <c r="A51" s="156">
        <v>40</v>
      </c>
      <c r="B51" s="161" t="s">
        <v>293</v>
      </c>
      <c r="C51" s="158" t="s">
        <v>294</v>
      </c>
      <c r="D51" s="159" t="s">
        <v>19</v>
      </c>
      <c r="E51" s="159">
        <v>5</v>
      </c>
      <c r="F51" s="160"/>
      <c r="G51" s="234">
        <v>21</v>
      </c>
      <c r="H51" s="234"/>
      <c r="I51" s="235"/>
      <c r="J51" s="234"/>
      <c r="K51" s="234">
        <f t="shared" si="0"/>
        <v>21</v>
      </c>
      <c r="L51" s="236">
        <f t="shared" si="1"/>
        <v>105</v>
      </c>
    </row>
    <row r="52" spans="1:12" ht="12" customHeight="1">
      <c r="A52" s="156">
        <v>41</v>
      </c>
      <c r="B52" s="157" t="s">
        <v>295</v>
      </c>
      <c r="C52" s="158" t="s">
        <v>292</v>
      </c>
      <c r="D52" s="159" t="s">
        <v>19</v>
      </c>
      <c r="E52" s="159">
        <v>5</v>
      </c>
      <c r="F52" s="160"/>
      <c r="G52" s="234">
        <v>14.9</v>
      </c>
      <c r="H52" s="234"/>
      <c r="I52" s="235"/>
      <c r="J52" s="234"/>
      <c r="K52" s="234">
        <f t="shared" si="0"/>
        <v>14.9</v>
      </c>
      <c r="L52" s="236">
        <f t="shared" si="1"/>
        <v>74.5</v>
      </c>
    </row>
    <row r="53" spans="1:12" ht="13.5" customHeight="1">
      <c r="A53" s="156">
        <v>42</v>
      </c>
      <c r="B53" s="157" t="s">
        <v>296</v>
      </c>
      <c r="C53" s="158" t="s">
        <v>292</v>
      </c>
      <c r="D53" s="159" t="s">
        <v>19</v>
      </c>
      <c r="E53" s="159">
        <v>5</v>
      </c>
      <c r="F53" s="160"/>
      <c r="G53" s="234">
        <v>14.9</v>
      </c>
      <c r="H53" s="234"/>
      <c r="I53" s="235"/>
      <c r="J53" s="234"/>
      <c r="K53" s="234">
        <f t="shared" si="0"/>
        <v>14.9</v>
      </c>
      <c r="L53" s="236">
        <f t="shared" si="1"/>
        <v>74.5</v>
      </c>
    </row>
    <row r="54" spans="1:12" ht="45.75" customHeight="1" thickBot="1">
      <c r="A54" s="156">
        <v>43</v>
      </c>
      <c r="B54" s="157" t="s">
        <v>297</v>
      </c>
      <c r="C54" s="158" t="s">
        <v>298</v>
      </c>
      <c r="D54" s="159" t="s">
        <v>19</v>
      </c>
      <c r="E54" s="159">
        <v>300</v>
      </c>
      <c r="F54" s="160"/>
      <c r="G54" s="234">
        <v>1.8</v>
      </c>
      <c r="H54" s="234"/>
      <c r="I54" s="235"/>
      <c r="J54" s="234"/>
      <c r="K54" s="234">
        <f t="shared" si="0"/>
        <v>1.8</v>
      </c>
      <c r="L54" s="236">
        <f t="shared" si="1"/>
        <v>540</v>
      </c>
    </row>
    <row r="55" spans="1:15" ht="15.75" thickBot="1">
      <c r="A55" s="307" t="s">
        <v>171</v>
      </c>
      <c r="B55" s="308"/>
      <c r="C55" s="308"/>
      <c r="D55" s="308"/>
      <c r="E55" s="308"/>
      <c r="F55" s="308"/>
      <c r="G55" s="237" t="s">
        <v>33</v>
      </c>
      <c r="H55" s="238"/>
      <c r="I55" s="237" t="s">
        <v>33</v>
      </c>
      <c r="J55" s="237" t="s">
        <v>33</v>
      </c>
      <c r="K55" s="237" t="s">
        <v>33</v>
      </c>
      <c r="L55" s="239">
        <f>SUM(L12:L54)</f>
        <v>6750.2</v>
      </c>
      <c r="M55" s="167"/>
      <c r="O55" s="167"/>
    </row>
    <row r="56" ht="15">
      <c r="J56" s="167"/>
    </row>
    <row r="58" spans="1:12" ht="15">
      <c r="A58" s="345" t="s">
        <v>31</v>
      </c>
      <c r="B58" s="345"/>
      <c r="C58" s="345"/>
      <c r="D58" s="345"/>
      <c r="E58" s="345"/>
      <c r="F58" s="142"/>
      <c r="G58" s="15"/>
      <c r="H58" s="15"/>
      <c r="I58" s="15"/>
      <c r="J58" s="15"/>
      <c r="K58" s="168"/>
      <c r="L58" s="15"/>
    </row>
    <row r="59" spans="1:12" ht="15">
      <c r="A59" s="143"/>
      <c r="B59" s="144"/>
      <c r="C59" s="144"/>
      <c r="D59" s="144"/>
      <c r="E59" s="144"/>
      <c r="F59" s="145"/>
      <c r="G59" s="146"/>
      <c r="H59" s="146"/>
      <c r="I59" s="146"/>
      <c r="J59" s="146"/>
      <c r="K59" s="169"/>
      <c r="L59" s="15"/>
    </row>
    <row r="60" spans="1:12" ht="45" customHeight="1">
      <c r="A60" s="265" t="s">
        <v>222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</row>
    <row r="61" spans="1:12" ht="15">
      <c r="A61" s="147"/>
      <c r="B61" s="147"/>
      <c r="C61" s="147"/>
      <c r="D61" s="147"/>
      <c r="E61" s="147"/>
      <c r="F61" s="147"/>
      <c r="G61" s="8"/>
      <c r="H61" s="8"/>
      <c r="I61" s="8"/>
      <c r="J61" s="8"/>
      <c r="K61" s="170"/>
      <c r="L61" s="8"/>
    </row>
    <row r="62" spans="1:11" ht="15">
      <c r="A62" s="121" t="s">
        <v>28</v>
      </c>
      <c r="B62" s="121"/>
      <c r="G62" s="103" t="s">
        <v>32</v>
      </c>
      <c r="H62" s="103"/>
      <c r="I62" s="103"/>
      <c r="J62" s="103"/>
      <c r="K62" s="149"/>
    </row>
    <row r="63" spans="1:11" ht="24" customHeight="1">
      <c r="A63" s="121" t="s">
        <v>29</v>
      </c>
      <c r="B63" s="121"/>
      <c r="G63" s="283" t="s">
        <v>30</v>
      </c>
      <c r="H63" s="283"/>
      <c r="I63" s="283"/>
      <c r="J63" s="283"/>
      <c r="K63" s="283"/>
    </row>
    <row r="65" ht="15">
      <c r="B65" s="67"/>
    </row>
  </sheetData>
  <sheetProtection/>
  <mergeCells count="19">
    <mergeCell ref="A1:B1"/>
    <mergeCell ref="D1:E1"/>
    <mergeCell ref="K1:L1"/>
    <mergeCell ref="A5:L5"/>
    <mergeCell ref="A10:A11"/>
    <mergeCell ref="B10:B11"/>
    <mergeCell ref="C10:C11"/>
    <mergeCell ref="D10:D11"/>
    <mergeCell ref="E10:E11"/>
    <mergeCell ref="F10:F11"/>
    <mergeCell ref="A58:E58"/>
    <mergeCell ref="A60:L60"/>
    <mergeCell ref="G63:K63"/>
    <mergeCell ref="G10:G11"/>
    <mergeCell ref="H10:H11"/>
    <mergeCell ref="I10:J10"/>
    <mergeCell ref="K10:K11"/>
    <mergeCell ref="L10:L11"/>
    <mergeCell ref="A55:F55"/>
  </mergeCells>
  <hyperlinks>
    <hyperlink ref="C34" r:id="rId1" display="http://www.portalzp.pl/kody-cpv/szczegoly/marchew-85/"/>
    <hyperlink ref="C19" r:id="rId2" display="http://www.portalzp.pl/kody-cpv/szczegoly/fasola-90/"/>
    <hyperlink ref="C20" r:id="rId3" display="http://www.portalzp.pl/kody-cpv/szczegoly/fasola-90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.140625" style="102" customWidth="1"/>
    <col min="2" max="2" width="49.421875" style="102" customWidth="1"/>
    <col min="3" max="3" width="11.421875" style="102" customWidth="1"/>
    <col min="4" max="4" width="9.421875" style="102" customWidth="1"/>
    <col min="5" max="5" width="6.140625" style="102" customWidth="1"/>
    <col min="6" max="6" width="14.421875" style="102" customWidth="1"/>
    <col min="7" max="7" width="12.140625" style="102" customWidth="1"/>
    <col min="8" max="8" width="7.8515625" style="102" customWidth="1"/>
    <col min="9" max="9" width="3.8515625" style="102" customWidth="1"/>
    <col min="10" max="10" width="9.140625" style="102" customWidth="1"/>
    <col min="11" max="11" width="11.421875" style="102" customWidth="1"/>
    <col min="12" max="16384" width="9.140625" style="102" customWidth="1"/>
  </cols>
  <sheetData>
    <row r="1" spans="1:12" ht="22.5" customHeight="1">
      <c r="A1" s="267" t="s">
        <v>372</v>
      </c>
      <c r="B1" s="267"/>
      <c r="C1" s="106"/>
      <c r="D1" s="276"/>
      <c r="E1" s="276"/>
      <c r="G1" s="276"/>
      <c r="H1" s="276"/>
      <c r="J1" s="276" t="s">
        <v>24</v>
      </c>
      <c r="K1" s="276"/>
      <c r="L1" s="276"/>
    </row>
    <row r="2" spans="1:12" ht="11.25" customHeight="1">
      <c r="A2" s="103" t="s">
        <v>299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6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6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7.25" customHeight="1">
      <c r="A5" s="277" t="s">
        <v>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ht="9.75" customHeight="1"/>
    <row r="7" spans="1:5" ht="15">
      <c r="A7" s="171" t="s">
        <v>300</v>
      </c>
      <c r="B7" s="172"/>
      <c r="C7" s="172"/>
      <c r="D7" s="172"/>
      <c r="E7" s="172"/>
    </row>
    <row r="8" spans="1:5" ht="15.75" thickBot="1">
      <c r="A8" s="40" t="s">
        <v>301</v>
      </c>
      <c r="B8" s="172"/>
      <c r="C8" s="172"/>
      <c r="D8" s="172"/>
      <c r="E8" s="172"/>
    </row>
    <row r="9" spans="1:12" s="43" customFormat="1" ht="24" customHeight="1" thickBot="1">
      <c r="A9" s="336" t="s">
        <v>0</v>
      </c>
      <c r="B9" s="330" t="s">
        <v>20</v>
      </c>
      <c r="C9" s="330" t="s">
        <v>2</v>
      </c>
      <c r="D9" s="330" t="s">
        <v>16</v>
      </c>
      <c r="E9" s="330" t="s">
        <v>17</v>
      </c>
      <c r="F9" s="330" t="s">
        <v>35</v>
      </c>
      <c r="G9" s="330" t="s">
        <v>21</v>
      </c>
      <c r="H9" s="330" t="s">
        <v>22</v>
      </c>
      <c r="I9" s="332" t="s">
        <v>302</v>
      </c>
      <c r="J9" s="333"/>
      <c r="K9" s="330" t="s">
        <v>1</v>
      </c>
      <c r="L9" s="334" t="s">
        <v>23</v>
      </c>
    </row>
    <row r="10" spans="1:12" s="43" customFormat="1" ht="15.75" customHeight="1" thickBot="1">
      <c r="A10" s="337"/>
      <c r="B10" s="331"/>
      <c r="C10" s="331"/>
      <c r="D10" s="331"/>
      <c r="E10" s="331"/>
      <c r="F10" s="331"/>
      <c r="G10" s="331"/>
      <c r="H10" s="331"/>
      <c r="I10" s="173" t="s">
        <v>37</v>
      </c>
      <c r="J10" s="174" t="s">
        <v>38</v>
      </c>
      <c r="K10" s="331"/>
      <c r="L10" s="335"/>
    </row>
    <row r="11" spans="1:12" ht="15">
      <c r="A11" s="81">
        <v>1</v>
      </c>
      <c r="B11" s="50" t="s">
        <v>303</v>
      </c>
      <c r="C11" s="25" t="s">
        <v>304</v>
      </c>
      <c r="D11" s="20" t="s">
        <v>19</v>
      </c>
      <c r="E11" s="20">
        <v>80</v>
      </c>
      <c r="F11" s="175"/>
      <c r="G11" s="176">
        <v>0</v>
      </c>
      <c r="H11" s="176"/>
      <c r="I11" s="177"/>
      <c r="J11" s="85"/>
      <c r="K11" s="85">
        <f>ROUND(J11+G11,2)</f>
        <v>0</v>
      </c>
      <c r="L11" s="178">
        <f>K11*E11</f>
        <v>0</v>
      </c>
    </row>
    <row r="12" spans="1:24" ht="15">
      <c r="A12" s="86">
        <v>2</v>
      </c>
      <c r="B12" s="30" t="s">
        <v>305</v>
      </c>
      <c r="C12" s="26" t="s">
        <v>304</v>
      </c>
      <c r="D12" s="21" t="s">
        <v>19</v>
      </c>
      <c r="E12" s="21">
        <v>20</v>
      </c>
      <c r="F12" s="179"/>
      <c r="G12" s="180">
        <v>0</v>
      </c>
      <c r="H12" s="180"/>
      <c r="I12" s="181"/>
      <c r="J12" s="89"/>
      <c r="K12" s="89">
        <f>ROUND(J12+G12,2)</f>
        <v>0</v>
      </c>
      <c r="L12" s="182">
        <f>K12*E12</f>
        <v>0</v>
      </c>
      <c r="O12" s="75"/>
      <c r="P12" s="76"/>
      <c r="Q12" s="76"/>
      <c r="R12" s="76"/>
      <c r="S12" s="76"/>
      <c r="T12" s="77"/>
      <c r="U12" s="282"/>
      <c r="V12" s="282"/>
      <c r="W12" s="282"/>
      <c r="X12" s="282"/>
    </row>
    <row r="13" spans="1:24" ht="24.75" thickBot="1">
      <c r="A13" s="123">
        <v>3</v>
      </c>
      <c r="B13" s="183" t="s">
        <v>306</v>
      </c>
      <c r="C13" s="184" t="s">
        <v>307</v>
      </c>
      <c r="D13" s="70" t="s">
        <v>19</v>
      </c>
      <c r="E13" s="70">
        <v>40</v>
      </c>
      <c r="F13" s="185"/>
      <c r="G13" s="186">
        <v>0</v>
      </c>
      <c r="H13" s="186"/>
      <c r="I13" s="187"/>
      <c r="J13" s="188"/>
      <c r="K13" s="89">
        <f>ROUND(J13+G13,2)</f>
        <v>0</v>
      </c>
      <c r="L13" s="182">
        <f>K13*E13</f>
        <v>0</v>
      </c>
      <c r="O13" s="75"/>
      <c r="P13" s="76"/>
      <c r="Q13" s="76"/>
      <c r="R13" s="76"/>
      <c r="S13" s="76"/>
      <c r="T13" s="77"/>
      <c r="U13" s="99"/>
      <c r="V13" s="99"/>
      <c r="W13" s="99"/>
      <c r="X13" s="99"/>
    </row>
    <row r="14" spans="1:12" ht="15.75" thickBot="1">
      <c r="A14" s="321" t="s">
        <v>171</v>
      </c>
      <c r="B14" s="322"/>
      <c r="C14" s="322"/>
      <c r="D14" s="322"/>
      <c r="E14" s="322"/>
      <c r="F14" s="322"/>
      <c r="G14" s="221" t="s">
        <v>33</v>
      </c>
      <c r="H14" s="221"/>
      <c r="I14" s="221" t="s">
        <v>33</v>
      </c>
      <c r="J14" s="222"/>
      <c r="K14" s="222" t="s">
        <v>33</v>
      </c>
      <c r="L14" s="220">
        <f>SUM(L11:L13)</f>
        <v>0</v>
      </c>
    </row>
    <row r="15" ht="6.75" customHeight="1"/>
    <row r="16" spans="1:12" ht="12.75" customHeight="1">
      <c r="A16" s="344" t="s">
        <v>31</v>
      </c>
      <c r="B16" s="118"/>
      <c r="C16" s="118"/>
      <c r="D16" s="118"/>
      <c r="E16" s="118"/>
      <c r="F16" s="119"/>
      <c r="G16" s="120"/>
      <c r="H16" s="120"/>
      <c r="I16" s="120"/>
      <c r="J16" s="120"/>
      <c r="K16" s="120"/>
      <c r="L16" s="119"/>
    </row>
    <row r="17" spans="1:12" ht="12.75" customHeight="1">
      <c r="A17" s="118"/>
      <c r="B17" s="118"/>
      <c r="C17" s="118"/>
      <c r="D17" s="118"/>
      <c r="E17" s="118"/>
      <c r="F17" s="119"/>
      <c r="G17" s="120"/>
      <c r="H17" s="120"/>
      <c r="I17" s="120"/>
      <c r="J17" s="120"/>
      <c r="K17" s="120"/>
      <c r="L17" s="119"/>
    </row>
    <row r="18" spans="2:12" ht="12.75" customHeight="1" thickBot="1">
      <c r="B18" s="190" t="s">
        <v>308</v>
      </c>
      <c r="L18" s="119"/>
    </row>
    <row r="19" spans="1:12" ht="43.5" customHeight="1">
      <c r="A19" s="323" t="s">
        <v>309</v>
      </c>
      <c r="B19" s="324"/>
      <c r="C19" s="325" t="s">
        <v>310</v>
      </c>
      <c r="D19" s="326"/>
      <c r="E19" s="326"/>
      <c r="F19" s="326"/>
      <c r="G19" s="326"/>
      <c r="H19" s="326"/>
      <c r="I19" s="326"/>
      <c r="J19" s="326"/>
      <c r="K19" s="326"/>
      <c r="L19" s="327"/>
    </row>
    <row r="20" spans="1:12" ht="19.5" customHeight="1">
      <c r="A20" s="328" t="s">
        <v>311</v>
      </c>
      <c r="B20" s="329"/>
      <c r="C20" s="318" t="s">
        <v>312</v>
      </c>
      <c r="D20" s="319"/>
      <c r="E20" s="319"/>
      <c r="F20" s="319"/>
      <c r="G20" s="319"/>
      <c r="H20" s="319"/>
      <c r="I20" s="319"/>
      <c r="J20" s="319"/>
      <c r="K20" s="319"/>
      <c r="L20" s="320"/>
    </row>
    <row r="21" spans="1:12" ht="16.5" customHeight="1">
      <c r="A21" s="316" t="s">
        <v>313</v>
      </c>
      <c r="B21" s="317"/>
      <c r="C21" s="318" t="s">
        <v>314</v>
      </c>
      <c r="D21" s="319"/>
      <c r="E21" s="319"/>
      <c r="F21" s="319"/>
      <c r="G21" s="319"/>
      <c r="H21" s="319"/>
      <c r="I21" s="319"/>
      <c r="J21" s="319"/>
      <c r="K21" s="319"/>
      <c r="L21" s="320"/>
    </row>
    <row r="22" spans="1:12" ht="18" customHeight="1">
      <c r="A22" s="316" t="s">
        <v>315</v>
      </c>
      <c r="B22" s="317"/>
      <c r="C22" s="318" t="s">
        <v>316</v>
      </c>
      <c r="D22" s="319"/>
      <c r="E22" s="319"/>
      <c r="F22" s="319"/>
      <c r="G22" s="319"/>
      <c r="H22" s="319"/>
      <c r="I22" s="319"/>
      <c r="J22" s="319"/>
      <c r="K22" s="319"/>
      <c r="L22" s="320"/>
    </row>
    <row r="23" spans="1:12" ht="54.75" customHeight="1">
      <c r="A23" s="316" t="s">
        <v>317</v>
      </c>
      <c r="B23" s="317"/>
      <c r="C23" s="318" t="s">
        <v>318</v>
      </c>
      <c r="D23" s="319"/>
      <c r="E23" s="319"/>
      <c r="F23" s="319"/>
      <c r="G23" s="319"/>
      <c r="H23" s="319"/>
      <c r="I23" s="319"/>
      <c r="J23" s="319"/>
      <c r="K23" s="319"/>
      <c r="L23" s="320"/>
    </row>
    <row r="24" spans="1:12" ht="15" customHeight="1">
      <c r="A24" s="316" t="s">
        <v>319</v>
      </c>
      <c r="B24" s="317"/>
      <c r="C24" s="318" t="s">
        <v>320</v>
      </c>
      <c r="D24" s="319"/>
      <c r="E24" s="319"/>
      <c r="F24" s="319"/>
      <c r="G24" s="319"/>
      <c r="H24" s="319"/>
      <c r="I24" s="319"/>
      <c r="J24" s="319"/>
      <c r="K24" s="319"/>
      <c r="L24" s="320"/>
    </row>
    <row r="25" spans="1:12" ht="13.5" customHeight="1">
      <c r="A25" s="316" t="s">
        <v>321</v>
      </c>
      <c r="B25" s="317"/>
      <c r="C25" s="318" t="s">
        <v>322</v>
      </c>
      <c r="D25" s="319"/>
      <c r="E25" s="319"/>
      <c r="F25" s="319"/>
      <c r="G25" s="319"/>
      <c r="H25" s="319"/>
      <c r="I25" s="319"/>
      <c r="J25" s="319"/>
      <c r="K25" s="319"/>
      <c r="L25" s="320"/>
    </row>
    <row r="26" spans="1:12" ht="22.5" customHeight="1">
      <c r="A26" s="316" t="s">
        <v>323</v>
      </c>
      <c r="B26" s="317"/>
      <c r="C26" s="318" t="s">
        <v>324</v>
      </c>
      <c r="D26" s="319"/>
      <c r="E26" s="319"/>
      <c r="F26" s="319"/>
      <c r="G26" s="319"/>
      <c r="H26" s="319"/>
      <c r="I26" s="319"/>
      <c r="J26" s="319"/>
      <c r="K26" s="319"/>
      <c r="L26" s="320"/>
    </row>
    <row r="27" spans="1:12" ht="25.5" customHeight="1" thickBot="1">
      <c r="A27" s="311" t="s">
        <v>325</v>
      </c>
      <c r="B27" s="312"/>
      <c r="C27" s="313" t="s">
        <v>326</v>
      </c>
      <c r="D27" s="314"/>
      <c r="E27" s="314"/>
      <c r="F27" s="314"/>
      <c r="G27" s="314"/>
      <c r="H27" s="314"/>
      <c r="I27" s="314"/>
      <c r="J27" s="314"/>
      <c r="K27" s="314"/>
      <c r="L27" s="315"/>
    </row>
    <row r="28" spans="1:12" ht="12.75" customHeight="1">
      <c r="A28" s="118"/>
      <c r="B28" s="118"/>
      <c r="C28" s="118"/>
      <c r="D28" s="118"/>
      <c r="E28" s="118"/>
      <c r="F28" s="119"/>
      <c r="G28" s="120"/>
      <c r="H28" s="120"/>
      <c r="I28" s="120"/>
      <c r="J28" s="120"/>
      <c r="K28" s="120"/>
      <c r="L28" s="119"/>
    </row>
    <row r="29" spans="1:12" ht="37.5" customHeight="1">
      <c r="A29" s="284" t="s">
        <v>39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0" spans="1:12" ht="12.75" customHeight="1">
      <c r="A30" s="119" t="s">
        <v>28</v>
      </c>
      <c r="B30" s="119"/>
      <c r="C30" s="119"/>
      <c r="D30" s="119"/>
      <c r="E30" s="119"/>
      <c r="F30" s="119"/>
      <c r="G30" s="119" t="s">
        <v>32</v>
      </c>
      <c r="H30" s="119"/>
      <c r="I30" s="119"/>
      <c r="J30" s="119"/>
      <c r="K30" s="119"/>
      <c r="L30" s="119"/>
    </row>
    <row r="31" spans="1:12" ht="21" customHeight="1">
      <c r="A31" s="121" t="s">
        <v>29</v>
      </c>
      <c r="B31" s="121"/>
      <c r="C31" s="106"/>
      <c r="D31" s="106"/>
      <c r="E31" s="106"/>
      <c r="F31" s="106"/>
      <c r="G31" s="276" t="s">
        <v>30</v>
      </c>
      <c r="H31" s="276"/>
      <c r="I31" s="276"/>
      <c r="J31" s="276"/>
      <c r="K31" s="276"/>
      <c r="L31" s="276"/>
    </row>
  </sheetData>
  <sheetProtection/>
  <mergeCells count="38">
    <mergeCell ref="A1:B1"/>
    <mergeCell ref="D1:E1"/>
    <mergeCell ref="G1:H1"/>
    <mergeCell ref="J1:L1"/>
    <mergeCell ref="A5:L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L9:L10"/>
    <mergeCell ref="U12:X12"/>
    <mergeCell ref="A14:F14"/>
    <mergeCell ref="A19:B19"/>
    <mergeCell ref="C19:L19"/>
    <mergeCell ref="A20:B20"/>
    <mergeCell ref="C20:L20"/>
    <mergeCell ref="A21:B21"/>
    <mergeCell ref="C21:L21"/>
    <mergeCell ref="A22:B22"/>
    <mergeCell ref="C22:L22"/>
    <mergeCell ref="A23:B23"/>
    <mergeCell ref="C23:L23"/>
    <mergeCell ref="A27:B27"/>
    <mergeCell ref="C27:L27"/>
    <mergeCell ref="A29:L29"/>
    <mergeCell ref="G31:L31"/>
    <mergeCell ref="A24:B24"/>
    <mergeCell ref="C24:L24"/>
    <mergeCell ref="A25:B25"/>
    <mergeCell ref="C25:L25"/>
    <mergeCell ref="A26:B26"/>
    <mergeCell ref="C26:L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9" sqref="A19:F19"/>
    </sheetView>
  </sheetViews>
  <sheetFormatPr defaultColWidth="9.140625" defaultRowHeight="15"/>
  <cols>
    <col min="1" max="1" width="3.28125" style="102" customWidth="1"/>
    <col min="2" max="2" width="59.8515625" style="102" customWidth="1"/>
    <col min="3" max="3" width="10.28125" style="102" customWidth="1"/>
    <col min="4" max="4" width="10.00390625" style="102" customWidth="1"/>
    <col min="5" max="5" width="4.8515625" style="102" customWidth="1"/>
    <col min="6" max="6" width="10.00390625" style="102" customWidth="1"/>
    <col min="7" max="7" width="11.8515625" style="102" customWidth="1"/>
    <col min="8" max="8" width="8.140625" style="102" customWidth="1"/>
    <col min="9" max="9" width="3.421875" style="102" customWidth="1"/>
    <col min="10" max="10" width="7.8515625" style="102" customWidth="1"/>
    <col min="11" max="11" width="12.28125" style="102" customWidth="1"/>
    <col min="12" max="12" width="10.00390625" style="102" customWidth="1"/>
    <col min="13" max="16384" width="9.140625" style="102" customWidth="1"/>
  </cols>
  <sheetData>
    <row r="1" spans="1:12" ht="29.25" customHeight="1">
      <c r="A1" s="267" t="s">
        <v>372</v>
      </c>
      <c r="B1" s="267"/>
      <c r="C1" s="106"/>
      <c r="D1" s="276"/>
      <c r="E1" s="276"/>
      <c r="K1" s="276" t="s">
        <v>24</v>
      </c>
      <c r="L1" s="276"/>
    </row>
    <row r="2" spans="1:12" ht="11.25" customHeight="1">
      <c r="A2" s="106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6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customHeight="1">
      <c r="A4" s="277" t="s">
        <v>26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ht="15">
      <c r="A5" s="40" t="s">
        <v>327</v>
      </c>
    </row>
    <row r="6" ht="15">
      <c r="A6" s="40" t="s">
        <v>328</v>
      </c>
    </row>
    <row r="7" ht="11.25" customHeight="1" thickBot="1">
      <c r="A7" s="41"/>
    </row>
    <row r="8" spans="1:12" s="43" customFormat="1" ht="36.75" customHeight="1" thickBot="1">
      <c r="A8" s="272" t="s">
        <v>0</v>
      </c>
      <c r="B8" s="274" t="s">
        <v>20</v>
      </c>
      <c r="C8" s="274" t="s">
        <v>2</v>
      </c>
      <c r="D8" s="274" t="s">
        <v>16</v>
      </c>
      <c r="E8" s="274" t="s">
        <v>17</v>
      </c>
      <c r="F8" s="338" t="s">
        <v>35</v>
      </c>
      <c r="G8" s="274" t="s">
        <v>21</v>
      </c>
      <c r="H8" s="274" t="s">
        <v>22</v>
      </c>
      <c r="I8" s="278" t="s">
        <v>36</v>
      </c>
      <c r="J8" s="279"/>
      <c r="K8" s="274" t="s">
        <v>1</v>
      </c>
      <c r="L8" s="270" t="s">
        <v>23</v>
      </c>
    </row>
    <row r="9" spans="1:12" s="43" customFormat="1" ht="15.75" thickBot="1">
      <c r="A9" s="273"/>
      <c r="B9" s="275"/>
      <c r="C9" s="275"/>
      <c r="D9" s="275"/>
      <c r="E9" s="275"/>
      <c r="F9" s="339"/>
      <c r="G9" s="275"/>
      <c r="H9" s="275"/>
      <c r="I9" s="46" t="s">
        <v>37</v>
      </c>
      <c r="J9" s="46" t="s">
        <v>38</v>
      </c>
      <c r="K9" s="275"/>
      <c r="L9" s="271"/>
    </row>
    <row r="10" spans="1:12" ht="39.75" customHeight="1">
      <c r="A10" s="81">
        <v>1</v>
      </c>
      <c r="B10" s="82" t="s">
        <v>329</v>
      </c>
      <c r="C10" s="20" t="s">
        <v>330</v>
      </c>
      <c r="D10" s="20" t="s">
        <v>19</v>
      </c>
      <c r="E10" s="20">
        <v>10</v>
      </c>
      <c r="F10" s="114"/>
      <c r="G10" s="85">
        <v>0</v>
      </c>
      <c r="H10" s="85"/>
      <c r="I10" s="85"/>
      <c r="J10" s="85"/>
      <c r="K10" s="85">
        <f>ROUND(J10+G10,2)</f>
        <v>0</v>
      </c>
      <c r="L10" s="215">
        <f>K10*E10</f>
        <v>0</v>
      </c>
    </row>
    <row r="11" spans="1:12" ht="18" customHeight="1">
      <c r="A11" s="86">
        <v>2</v>
      </c>
      <c r="B11" s="55" t="s">
        <v>331</v>
      </c>
      <c r="C11" s="26" t="s">
        <v>332</v>
      </c>
      <c r="D11" s="21" t="s">
        <v>19</v>
      </c>
      <c r="E11" s="21">
        <v>20</v>
      </c>
      <c r="F11" s="104"/>
      <c r="G11" s="89">
        <v>0</v>
      </c>
      <c r="H11" s="89"/>
      <c r="I11" s="89"/>
      <c r="J11" s="89"/>
      <c r="K11" s="89">
        <f>ROUND(J11+G11,2)</f>
        <v>0</v>
      </c>
      <c r="L11" s="214">
        <f>K11*E11</f>
        <v>0</v>
      </c>
    </row>
    <row r="12" spans="1:12" ht="15" customHeight="1">
      <c r="A12" s="86">
        <v>3</v>
      </c>
      <c r="B12" s="55" t="s">
        <v>333</v>
      </c>
      <c r="C12" s="23" t="s">
        <v>332</v>
      </c>
      <c r="D12" s="21" t="s">
        <v>19</v>
      </c>
      <c r="E12" s="21">
        <v>35</v>
      </c>
      <c r="F12" s="104"/>
      <c r="G12" s="89">
        <v>0</v>
      </c>
      <c r="H12" s="89"/>
      <c r="I12" s="89"/>
      <c r="J12" s="89"/>
      <c r="K12" s="89">
        <f aca="true" t="shared" si="0" ref="K12:K18">ROUND(J12+G12,2)</f>
        <v>0</v>
      </c>
      <c r="L12" s="214">
        <f aca="true" t="shared" si="1" ref="L12:L18">K12*E12</f>
        <v>0</v>
      </c>
    </row>
    <row r="13" spans="1:12" ht="38.25" customHeight="1">
      <c r="A13" s="86">
        <v>4</v>
      </c>
      <c r="B13" s="191" t="s">
        <v>334</v>
      </c>
      <c r="C13" s="26" t="s">
        <v>332</v>
      </c>
      <c r="D13" s="21" t="s">
        <v>19</v>
      </c>
      <c r="E13" s="21">
        <v>20</v>
      </c>
      <c r="F13" s="104"/>
      <c r="G13" s="89">
        <v>0</v>
      </c>
      <c r="H13" s="89"/>
      <c r="I13" s="89"/>
      <c r="J13" s="89"/>
      <c r="K13" s="89">
        <f t="shared" si="0"/>
        <v>0</v>
      </c>
      <c r="L13" s="214">
        <f t="shared" si="1"/>
        <v>0</v>
      </c>
    </row>
    <row r="14" spans="1:12" ht="16.5" customHeight="1">
      <c r="A14" s="86">
        <v>5</v>
      </c>
      <c r="B14" s="55" t="s">
        <v>335</v>
      </c>
      <c r="C14" s="192" t="s">
        <v>332</v>
      </c>
      <c r="D14" s="21" t="s">
        <v>19</v>
      </c>
      <c r="E14" s="21">
        <v>20</v>
      </c>
      <c r="F14" s="104"/>
      <c r="G14" s="89">
        <v>0</v>
      </c>
      <c r="H14" s="89"/>
      <c r="I14" s="89"/>
      <c r="J14" s="89"/>
      <c r="K14" s="89">
        <f t="shared" si="0"/>
        <v>0</v>
      </c>
      <c r="L14" s="214">
        <f t="shared" si="1"/>
        <v>0</v>
      </c>
    </row>
    <row r="15" spans="1:12" ht="27" customHeight="1">
      <c r="A15" s="86">
        <v>6</v>
      </c>
      <c r="B15" s="191" t="s">
        <v>336</v>
      </c>
      <c r="C15" s="23" t="s">
        <v>332</v>
      </c>
      <c r="D15" s="21" t="s">
        <v>19</v>
      </c>
      <c r="E15" s="21">
        <v>30</v>
      </c>
      <c r="F15" s="104"/>
      <c r="G15" s="89">
        <v>0</v>
      </c>
      <c r="H15" s="89"/>
      <c r="I15" s="89"/>
      <c r="J15" s="89"/>
      <c r="K15" s="89">
        <f t="shared" si="0"/>
        <v>0</v>
      </c>
      <c r="L15" s="214">
        <f t="shared" si="1"/>
        <v>0</v>
      </c>
    </row>
    <row r="16" spans="1:12" ht="39.75" customHeight="1">
      <c r="A16" s="86">
        <v>7</v>
      </c>
      <c r="B16" s="191" t="s">
        <v>337</v>
      </c>
      <c r="C16" s="21" t="s">
        <v>338</v>
      </c>
      <c r="D16" s="21" t="s">
        <v>19</v>
      </c>
      <c r="E16" s="21">
        <v>40</v>
      </c>
      <c r="F16" s="104"/>
      <c r="G16" s="89">
        <v>0</v>
      </c>
      <c r="H16" s="89"/>
      <c r="I16" s="89"/>
      <c r="J16" s="89"/>
      <c r="K16" s="89">
        <f t="shared" si="0"/>
        <v>0</v>
      </c>
      <c r="L16" s="214">
        <f t="shared" si="1"/>
        <v>0</v>
      </c>
    </row>
    <row r="17" spans="1:12" ht="53.25" customHeight="1">
      <c r="A17" s="86">
        <v>8</v>
      </c>
      <c r="B17" s="55" t="s">
        <v>339</v>
      </c>
      <c r="C17" s="21" t="s">
        <v>338</v>
      </c>
      <c r="D17" s="21" t="s">
        <v>19</v>
      </c>
      <c r="E17" s="21">
        <v>100</v>
      </c>
      <c r="F17" s="104"/>
      <c r="G17" s="89">
        <v>0</v>
      </c>
      <c r="H17" s="89"/>
      <c r="I17" s="89"/>
      <c r="J17" s="89"/>
      <c r="K17" s="89">
        <f t="shared" si="0"/>
        <v>0</v>
      </c>
      <c r="L17" s="214">
        <f t="shared" si="1"/>
        <v>0</v>
      </c>
    </row>
    <row r="18" spans="1:12" ht="27.75" customHeight="1" thickBot="1">
      <c r="A18" s="124">
        <v>9</v>
      </c>
      <c r="B18" s="193" t="s">
        <v>340</v>
      </c>
      <c r="C18" s="22" t="s">
        <v>341</v>
      </c>
      <c r="D18" s="22" t="s">
        <v>19</v>
      </c>
      <c r="E18" s="22">
        <v>20</v>
      </c>
      <c r="F18" s="115"/>
      <c r="G18" s="89">
        <v>0</v>
      </c>
      <c r="H18" s="230"/>
      <c r="I18" s="230"/>
      <c r="J18" s="230"/>
      <c r="K18" s="89">
        <f t="shared" si="0"/>
        <v>0</v>
      </c>
      <c r="L18" s="214">
        <f t="shared" si="1"/>
        <v>0</v>
      </c>
    </row>
    <row r="19" spans="1:12" ht="15.75" thickBot="1">
      <c r="A19" s="286" t="s">
        <v>171</v>
      </c>
      <c r="B19" s="287"/>
      <c r="C19" s="287"/>
      <c r="D19" s="287"/>
      <c r="E19" s="287"/>
      <c r="F19" s="287"/>
      <c r="G19" s="100" t="s">
        <v>33</v>
      </c>
      <c r="H19" s="100"/>
      <c r="I19" s="101" t="s">
        <v>33</v>
      </c>
      <c r="J19" s="101" t="s">
        <v>33</v>
      </c>
      <c r="K19" s="101" t="s">
        <v>33</v>
      </c>
      <c r="L19" s="216">
        <f>SUM(L10:L18)</f>
        <v>0</v>
      </c>
    </row>
    <row r="20" ht="8.25" customHeight="1">
      <c r="L20" s="102">
        <v>6.3</v>
      </c>
    </row>
    <row r="21" spans="1:12" ht="15">
      <c r="A21" s="345" t="s">
        <v>31</v>
      </c>
      <c r="B21" s="345"/>
      <c r="C21" s="345"/>
      <c r="D21" s="345"/>
      <c r="E21" s="345"/>
      <c r="F21" s="142"/>
      <c r="G21" s="15"/>
      <c r="H21" s="15"/>
      <c r="I21" s="15"/>
      <c r="J21" s="15"/>
      <c r="K21" s="15"/>
      <c r="L21" s="15"/>
    </row>
    <row r="22" spans="1:12" ht="15">
      <c r="A22" s="143"/>
      <c r="B22" s="144"/>
      <c r="C22" s="144"/>
      <c r="D22" s="144"/>
      <c r="E22" s="144"/>
      <c r="F22" s="145"/>
      <c r="G22" s="146"/>
      <c r="H22" s="146"/>
      <c r="I22" s="146"/>
      <c r="J22" s="146"/>
      <c r="K22" s="146"/>
      <c r="L22" s="15"/>
    </row>
    <row r="23" spans="1:12" ht="40.5" customHeight="1">
      <c r="A23" s="265" t="s">
        <v>222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</row>
    <row r="24" spans="1:12" ht="15">
      <c r="A24" s="147"/>
      <c r="B24" s="147"/>
      <c r="C24" s="147"/>
      <c r="D24" s="147"/>
      <c r="E24" s="147"/>
      <c r="F24" s="147"/>
      <c r="G24" s="8"/>
      <c r="H24" s="8"/>
      <c r="I24" s="8"/>
      <c r="J24" s="8"/>
      <c r="K24" s="8"/>
      <c r="L24" s="8"/>
    </row>
    <row r="25" spans="1:11" ht="15">
      <c r="A25" s="121" t="s">
        <v>28</v>
      </c>
      <c r="B25" s="121"/>
      <c r="G25" s="103" t="s">
        <v>32</v>
      </c>
      <c r="H25" s="103"/>
      <c r="I25" s="103"/>
      <c r="J25" s="103"/>
      <c r="K25" s="103"/>
    </row>
    <row r="26" spans="1:11" ht="23.25" customHeight="1">
      <c r="A26" s="121" t="s">
        <v>29</v>
      </c>
      <c r="B26" s="121"/>
      <c r="G26" s="283" t="s">
        <v>30</v>
      </c>
      <c r="H26" s="283"/>
      <c r="I26" s="283"/>
      <c r="J26" s="283"/>
      <c r="K26" s="283"/>
    </row>
  </sheetData>
  <sheetProtection/>
  <mergeCells count="19">
    <mergeCell ref="A1:B1"/>
    <mergeCell ref="D1:E1"/>
    <mergeCell ref="K1:L1"/>
    <mergeCell ref="A4:L4"/>
    <mergeCell ref="A8:A9"/>
    <mergeCell ref="B8:B9"/>
    <mergeCell ref="C8:C9"/>
    <mergeCell ref="D8:D9"/>
    <mergeCell ref="E8:E9"/>
    <mergeCell ref="F8:F9"/>
    <mergeCell ref="A21:E21"/>
    <mergeCell ref="A23:L23"/>
    <mergeCell ref="G26:K26"/>
    <mergeCell ref="G8:G9"/>
    <mergeCell ref="H8:H9"/>
    <mergeCell ref="I8:J8"/>
    <mergeCell ref="K8:K9"/>
    <mergeCell ref="L8:L9"/>
    <mergeCell ref="A19:F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29" sqref="A29:E29"/>
    </sheetView>
  </sheetViews>
  <sheetFormatPr defaultColWidth="9.140625" defaultRowHeight="15"/>
  <cols>
    <col min="1" max="1" width="3.28125" style="102" customWidth="1"/>
    <col min="2" max="2" width="52.7109375" style="102" customWidth="1"/>
    <col min="3" max="3" width="10.8515625" style="102" customWidth="1"/>
    <col min="4" max="4" width="10.28125" style="102" customWidth="1"/>
    <col min="5" max="5" width="6.28125" style="102" customWidth="1"/>
    <col min="6" max="6" width="10.140625" style="102" customWidth="1"/>
    <col min="7" max="7" width="12.140625" style="102" customWidth="1"/>
    <col min="8" max="8" width="9.00390625" style="102" customWidth="1"/>
    <col min="9" max="9" width="4.421875" style="102" customWidth="1"/>
    <col min="10" max="10" width="9.140625" style="102" customWidth="1"/>
    <col min="11" max="11" width="11.57421875" style="102" customWidth="1"/>
    <col min="12" max="16384" width="9.140625" style="102" customWidth="1"/>
  </cols>
  <sheetData>
    <row r="1" spans="1:12" ht="22.5" customHeight="1">
      <c r="A1" s="267" t="s">
        <v>372</v>
      </c>
      <c r="B1" s="267"/>
      <c r="C1" s="106"/>
      <c r="D1" s="276"/>
      <c r="E1" s="276"/>
      <c r="K1" s="276" t="s">
        <v>24</v>
      </c>
      <c r="L1" s="276"/>
    </row>
    <row r="2" spans="1:12" ht="13.5" customHeight="1">
      <c r="A2" s="113" t="s">
        <v>44</v>
      </c>
      <c r="B2" s="106"/>
      <c r="C2" s="106"/>
      <c r="D2" s="109"/>
      <c r="E2" s="109"/>
      <c r="K2" s="109"/>
      <c r="L2" s="109"/>
    </row>
    <row r="3" spans="1:12" ht="11.25" customHeight="1">
      <c r="A3" s="106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">
      <c r="A5" s="277" t="s">
        <v>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ht="7.5" customHeight="1"/>
    <row r="7" spans="1:2" ht="15">
      <c r="A7" s="342" t="s">
        <v>342</v>
      </c>
      <c r="B7" s="342"/>
    </row>
    <row r="8" ht="15">
      <c r="A8" s="41" t="s">
        <v>343</v>
      </c>
    </row>
    <row r="9" ht="8.25" customHeight="1" thickBot="1"/>
    <row r="10" spans="1:12" s="43" customFormat="1" ht="36.75" customHeight="1">
      <c r="A10" s="291" t="s">
        <v>0</v>
      </c>
      <c r="B10" s="293" t="s">
        <v>20</v>
      </c>
      <c r="C10" s="293" t="s">
        <v>2</v>
      </c>
      <c r="D10" s="293" t="s">
        <v>16</v>
      </c>
      <c r="E10" s="293" t="s">
        <v>17</v>
      </c>
      <c r="F10" s="293" t="s">
        <v>35</v>
      </c>
      <c r="G10" s="293" t="s">
        <v>21</v>
      </c>
      <c r="H10" s="293" t="s">
        <v>22</v>
      </c>
      <c r="I10" s="293" t="s">
        <v>36</v>
      </c>
      <c r="J10" s="293"/>
      <c r="K10" s="293" t="s">
        <v>1</v>
      </c>
      <c r="L10" s="295" t="s">
        <v>23</v>
      </c>
    </row>
    <row r="11" spans="1:12" s="43" customFormat="1" ht="15.75" thickBot="1">
      <c r="A11" s="301"/>
      <c r="B11" s="300"/>
      <c r="C11" s="300"/>
      <c r="D11" s="300"/>
      <c r="E11" s="300"/>
      <c r="F11" s="300"/>
      <c r="G11" s="300"/>
      <c r="H11" s="300"/>
      <c r="I11" s="137" t="s">
        <v>37</v>
      </c>
      <c r="J11" s="137" t="s">
        <v>38</v>
      </c>
      <c r="K11" s="300"/>
      <c r="L11" s="302"/>
    </row>
    <row r="12" spans="1:12" ht="31.5" customHeight="1">
      <c r="A12" s="194">
        <v>1</v>
      </c>
      <c r="B12" s="195" t="s">
        <v>344</v>
      </c>
      <c r="C12" s="196" t="s">
        <v>345</v>
      </c>
      <c r="D12" s="197" t="s">
        <v>19</v>
      </c>
      <c r="E12" s="197">
        <v>50</v>
      </c>
      <c r="F12" s="198"/>
      <c r="G12" s="199">
        <v>0</v>
      </c>
      <c r="H12" s="199"/>
      <c r="I12" s="199"/>
      <c r="J12" s="240"/>
      <c r="K12" s="199">
        <f>ROUND(J12+G12,2)</f>
        <v>0</v>
      </c>
      <c r="L12" s="223">
        <f>K12*E12</f>
        <v>0</v>
      </c>
    </row>
    <row r="13" spans="1:12" ht="38.25">
      <c r="A13" s="200">
        <v>2</v>
      </c>
      <c r="B13" s="57" t="s">
        <v>346</v>
      </c>
      <c r="C13" s="105" t="s">
        <v>347</v>
      </c>
      <c r="D13" s="63" t="s">
        <v>19</v>
      </c>
      <c r="E13" s="63">
        <v>30</v>
      </c>
      <c r="F13" s="201"/>
      <c r="G13" s="89">
        <v>0</v>
      </c>
      <c r="H13" s="89"/>
      <c r="I13" s="89"/>
      <c r="J13" s="23"/>
      <c r="K13" s="199">
        <f>ROUND(J13+G13,2)</f>
        <v>0</v>
      </c>
      <c r="L13" s="214">
        <f>K13*E13</f>
        <v>0</v>
      </c>
    </row>
    <row r="14" spans="1:12" ht="38.25">
      <c r="A14" s="200">
        <v>3</v>
      </c>
      <c r="B14" s="57" t="s">
        <v>348</v>
      </c>
      <c r="C14" s="63" t="s">
        <v>347</v>
      </c>
      <c r="D14" s="63" t="s">
        <v>19</v>
      </c>
      <c r="E14" s="63">
        <v>10</v>
      </c>
      <c r="F14" s="201"/>
      <c r="G14" s="89">
        <v>0</v>
      </c>
      <c r="H14" s="89"/>
      <c r="I14" s="89"/>
      <c r="J14" s="23"/>
      <c r="K14" s="199">
        <f aca="true" t="shared" si="0" ref="K14:K25">ROUND(J14+G14,2)</f>
        <v>0</v>
      </c>
      <c r="L14" s="214">
        <f aca="true" t="shared" si="1" ref="L14:L25">K14*E14</f>
        <v>0</v>
      </c>
    </row>
    <row r="15" spans="1:12" ht="29.25" customHeight="1">
      <c r="A15" s="200">
        <v>4</v>
      </c>
      <c r="B15" s="57" t="s">
        <v>349</v>
      </c>
      <c r="C15" s="63" t="s">
        <v>347</v>
      </c>
      <c r="D15" s="63" t="s">
        <v>19</v>
      </c>
      <c r="E15" s="63">
        <v>10</v>
      </c>
      <c r="F15" s="201"/>
      <c r="G15" s="89">
        <v>0</v>
      </c>
      <c r="H15" s="89"/>
      <c r="I15" s="89"/>
      <c r="J15" s="23"/>
      <c r="K15" s="199">
        <f t="shared" si="0"/>
        <v>0</v>
      </c>
      <c r="L15" s="214">
        <f t="shared" si="1"/>
        <v>0</v>
      </c>
    </row>
    <row r="16" spans="1:12" ht="25.5" customHeight="1">
      <c r="A16" s="200">
        <v>5</v>
      </c>
      <c r="B16" s="57" t="s">
        <v>350</v>
      </c>
      <c r="C16" s="63" t="s">
        <v>347</v>
      </c>
      <c r="D16" s="63" t="s">
        <v>19</v>
      </c>
      <c r="E16" s="63">
        <v>8</v>
      </c>
      <c r="F16" s="201"/>
      <c r="G16" s="89">
        <v>0</v>
      </c>
      <c r="H16" s="89"/>
      <c r="I16" s="89"/>
      <c r="J16" s="23"/>
      <c r="K16" s="199">
        <f t="shared" si="0"/>
        <v>0</v>
      </c>
      <c r="L16" s="214">
        <f t="shared" si="1"/>
        <v>0</v>
      </c>
    </row>
    <row r="17" spans="1:12" ht="38.25">
      <c r="A17" s="200">
        <v>6</v>
      </c>
      <c r="B17" s="111" t="s">
        <v>351</v>
      </c>
      <c r="C17" s="202" t="s">
        <v>345</v>
      </c>
      <c r="D17" s="63" t="s">
        <v>19</v>
      </c>
      <c r="E17" s="63">
        <v>30</v>
      </c>
      <c r="F17" s="201"/>
      <c r="G17" s="89">
        <v>0</v>
      </c>
      <c r="H17" s="89"/>
      <c r="I17" s="89"/>
      <c r="J17" s="23"/>
      <c r="K17" s="199">
        <f t="shared" si="0"/>
        <v>0</v>
      </c>
      <c r="L17" s="214">
        <f t="shared" si="1"/>
        <v>0</v>
      </c>
    </row>
    <row r="18" spans="1:12" ht="26.25" customHeight="1">
      <c r="A18" s="200">
        <v>7</v>
      </c>
      <c r="B18" s="57" t="s">
        <v>352</v>
      </c>
      <c r="C18" s="63" t="s">
        <v>347</v>
      </c>
      <c r="D18" s="63" t="s">
        <v>19</v>
      </c>
      <c r="E18" s="63">
        <v>100</v>
      </c>
      <c r="F18" s="201"/>
      <c r="G18" s="89">
        <v>0</v>
      </c>
      <c r="H18" s="89"/>
      <c r="I18" s="89"/>
      <c r="J18" s="23"/>
      <c r="K18" s="199">
        <f t="shared" si="0"/>
        <v>0</v>
      </c>
      <c r="L18" s="214">
        <f t="shared" si="1"/>
        <v>0</v>
      </c>
    </row>
    <row r="19" spans="1:12" ht="38.25">
      <c r="A19" s="200">
        <v>8</v>
      </c>
      <c r="B19" s="57" t="s">
        <v>353</v>
      </c>
      <c r="C19" s="63" t="s">
        <v>347</v>
      </c>
      <c r="D19" s="63" t="s">
        <v>19</v>
      </c>
      <c r="E19" s="63">
        <v>10</v>
      </c>
      <c r="F19" s="201"/>
      <c r="G19" s="89">
        <v>0</v>
      </c>
      <c r="H19" s="89"/>
      <c r="I19" s="89"/>
      <c r="J19" s="23"/>
      <c r="K19" s="199">
        <f t="shared" si="0"/>
        <v>0</v>
      </c>
      <c r="L19" s="214">
        <f t="shared" si="1"/>
        <v>0</v>
      </c>
    </row>
    <row r="20" spans="1:12" ht="28.5" customHeight="1">
      <c r="A20" s="200">
        <v>9</v>
      </c>
      <c r="B20" s="57" t="s">
        <v>354</v>
      </c>
      <c r="C20" s="63" t="s">
        <v>347</v>
      </c>
      <c r="D20" s="63" t="s">
        <v>19</v>
      </c>
      <c r="E20" s="63">
        <v>16</v>
      </c>
      <c r="F20" s="201"/>
      <c r="G20" s="89">
        <v>0</v>
      </c>
      <c r="H20" s="89"/>
      <c r="I20" s="89"/>
      <c r="J20" s="23"/>
      <c r="K20" s="199">
        <f t="shared" si="0"/>
        <v>0</v>
      </c>
      <c r="L20" s="214">
        <f t="shared" si="1"/>
        <v>0</v>
      </c>
    </row>
    <row r="21" spans="1:12" ht="28.5" customHeight="1">
      <c r="A21" s="200">
        <v>10</v>
      </c>
      <c r="B21" s="57" t="s">
        <v>355</v>
      </c>
      <c r="C21" s="63" t="s">
        <v>347</v>
      </c>
      <c r="D21" s="63" t="s">
        <v>19</v>
      </c>
      <c r="E21" s="63">
        <v>20</v>
      </c>
      <c r="F21" s="201"/>
      <c r="G21" s="89">
        <v>0</v>
      </c>
      <c r="H21" s="89"/>
      <c r="I21" s="89"/>
      <c r="J21" s="23"/>
      <c r="K21" s="199">
        <f t="shared" si="0"/>
        <v>0</v>
      </c>
      <c r="L21" s="214">
        <f t="shared" si="1"/>
        <v>0</v>
      </c>
    </row>
    <row r="22" spans="1:12" ht="28.5" customHeight="1">
      <c r="A22" s="200">
        <v>11</v>
      </c>
      <c r="B22" s="57" t="s">
        <v>356</v>
      </c>
      <c r="C22" s="63" t="s">
        <v>347</v>
      </c>
      <c r="D22" s="63" t="s">
        <v>19</v>
      </c>
      <c r="E22" s="63">
        <v>20</v>
      </c>
      <c r="F22" s="201"/>
      <c r="G22" s="89">
        <v>0</v>
      </c>
      <c r="H22" s="89"/>
      <c r="I22" s="89"/>
      <c r="J22" s="23"/>
      <c r="K22" s="199">
        <f t="shared" si="0"/>
        <v>0</v>
      </c>
      <c r="L22" s="214">
        <f t="shared" si="1"/>
        <v>0</v>
      </c>
    </row>
    <row r="23" spans="1:12" ht="38.25">
      <c r="A23" s="200">
        <v>12</v>
      </c>
      <c r="B23" s="57" t="s">
        <v>357</v>
      </c>
      <c r="C23" s="63" t="s">
        <v>347</v>
      </c>
      <c r="D23" s="63" t="s">
        <v>19</v>
      </c>
      <c r="E23" s="63">
        <v>20</v>
      </c>
      <c r="F23" s="201"/>
      <c r="G23" s="89">
        <v>0</v>
      </c>
      <c r="H23" s="89"/>
      <c r="I23" s="89"/>
      <c r="J23" s="23"/>
      <c r="K23" s="199">
        <f t="shared" si="0"/>
        <v>0</v>
      </c>
      <c r="L23" s="214">
        <f t="shared" si="1"/>
        <v>0</v>
      </c>
    </row>
    <row r="24" spans="1:12" ht="30" customHeight="1">
      <c r="A24" s="200">
        <v>13</v>
      </c>
      <c r="B24" s="57" t="s">
        <v>358</v>
      </c>
      <c r="C24" s="63" t="s">
        <v>347</v>
      </c>
      <c r="D24" s="63" t="s">
        <v>19</v>
      </c>
      <c r="E24" s="63">
        <v>10</v>
      </c>
      <c r="F24" s="201"/>
      <c r="G24" s="89">
        <v>0</v>
      </c>
      <c r="H24" s="89"/>
      <c r="I24" s="89"/>
      <c r="J24" s="23"/>
      <c r="K24" s="199">
        <f t="shared" si="0"/>
        <v>0</v>
      </c>
      <c r="L24" s="214">
        <f t="shared" si="1"/>
        <v>0</v>
      </c>
    </row>
    <row r="25" spans="1:12" ht="39" thickBot="1">
      <c r="A25" s="200">
        <v>14</v>
      </c>
      <c r="B25" s="203" t="s">
        <v>359</v>
      </c>
      <c r="C25" s="122" t="s">
        <v>347</v>
      </c>
      <c r="D25" s="122" t="s">
        <v>19</v>
      </c>
      <c r="E25" s="122">
        <v>90</v>
      </c>
      <c r="F25" s="204"/>
      <c r="G25" s="89">
        <v>0</v>
      </c>
      <c r="H25" s="188"/>
      <c r="I25" s="188"/>
      <c r="J25" s="184"/>
      <c r="K25" s="199">
        <f t="shared" si="0"/>
        <v>0</v>
      </c>
      <c r="L25" s="214">
        <f t="shared" si="1"/>
        <v>0</v>
      </c>
    </row>
    <row r="26" spans="1:12" ht="15.75" thickBot="1">
      <c r="A26" s="340" t="s">
        <v>171</v>
      </c>
      <c r="B26" s="341"/>
      <c r="C26" s="341"/>
      <c r="D26" s="341"/>
      <c r="E26" s="341"/>
      <c r="F26" s="341"/>
      <c r="G26" s="73" t="s">
        <v>33</v>
      </c>
      <c r="H26" s="100"/>
      <c r="I26" s="101" t="s">
        <v>33</v>
      </c>
      <c r="J26" s="101" t="s">
        <v>33</v>
      </c>
      <c r="K26" s="101" t="s">
        <v>33</v>
      </c>
      <c r="L26" s="216">
        <f>SUM(L12:L25)</f>
        <v>0</v>
      </c>
    </row>
    <row r="29" spans="1:12" ht="15">
      <c r="A29" s="345" t="s">
        <v>31</v>
      </c>
      <c r="B29" s="345"/>
      <c r="C29" s="345"/>
      <c r="D29" s="345"/>
      <c r="E29" s="345"/>
      <c r="F29" s="142"/>
      <c r="G29" s="15"/>
      <c r="H29" s="15"/>
      <c r="I29" s="15"/>
      <c r="J29" s="15"/>
      <c r="K29" s="15"/>
      <c r="L29" s="15"/>
    </row>
    <row r="30" spans="1:12" ht="15">
      <c r="A30" s="143"/>
      <c r="B30" s="144"/>
      <c r="C30" s="144"/>
      <c r="D30" s="144"/>
      <c r="E30" s="144"/>
      <c r="F30" s="145"/>
      <c r="G30" s="146"/>
      <c r="H30" s="146"/>
      <c r="I30" s="146"/>
      <c r="J30" s="146"/>
      <c r="K30" s="146"/>
      <c r="L30" s="15"/>
    </row>
    <row r="31" spans="1:12" ht="46.5" customHeight="1">
      <c r="A31" s="284" t="s">
        <v>39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</row>
    <row r="32" spans="1:12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5">
      <c r="A33" s="147"/>
      <c r="B33" s="147"/>
      <c r="C33" s="147"/>
      <c r="D33" s="147"/>
      <c r="E33" s="147"/>
      <c r="F33" s="147"/>
      <c r="G33" s="8"/>
      <c r="H33" s="8"/>
      <c r="I33" s="8"/>
      <c r="J33" s="8"/>
      <c r="K33" s="8"/>
      <c r="L33" s="8"/>
    </row>
    <row r="34" spans="1:11" ht="15">
      <c r="A34" s="121" t="s">
        <v>28</v>
      </c>
      <c r="B34" s="121"/>
      <c r="G34" s="103" t="s">
        <v>32</v>
      </c>
      <c r="H34" s="103"/>
      <c r="I34" s="103"/>
      <c r="J34" s="103"/>
      <c r="K34" s="103"/>
    </row>
    <row r="35" spans="1:11" ht="29.25" customHeight="1">
      <c r="A35" s="121" t="s">
        <v>29</v>
      </c>
      <c r="B35" s="121"/>
      <c r="G35" s="283" t="s">
        <v>30</v>
      </c>
      <c r="H35" s="283"/>
      <c r="I35" s="283"/>
      <c r="J35" s="283"/>
      <c r="K35" s="283"/>
    </row>
  </sheetData>
  <sheetProtection/>
  <mergeCells count="20">
    <mergeCell ref="A1:B1"/>
    <mergeCell ref="D1:E1"/>
    <mergeCell ref="K1:L1"/>
    <mergeCell ref="A5:L5"/>
    <mergeCell ref="A7:B7"/>
    <mergeCell ref="A10:A11"/>
    <mergeCell ref="B10:B11"/>
    <mergeCell ref="C10:C11"/>
    <mergeCell ref="D10:D11"/>
    <mergeCell ref="E10:E11"/>
    <mergeCell ref="A26:F26"/>
    <mergeCell ref="A29:E29"/>
    <mergeCell ref="A31:L31"/>
    <mergeCell ref="G35:K35"/>
    <mergeCell ref="F10:F11"/>
    <mergeCell ref="G10:G11"/>
    <mergeCell ref="H10:H11"/>
    <mergeCell ref="I10:J10"/>
    <mergeCell ref="K10:K11"/>
    <mergeCell ref="L10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2019-12-05T09:37:52Z</cp:lastPrinted>
  <dcterms:created xsi:type="dcterms:W3CDTF">2014-11-04T10:07:58Z</dcterms:created>
  <dcterms:modified xsi:type="dcterms:W3CDTF">2022-07-05T11:53:20Z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